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6" i="1"/>
  <c r="L7"/>
  <c r="L8"/>
  <c r="L9"/>
  <c r="L10"/>
  <c r="L11"/>
  <c r="L12"/>
  <c r="L13"/>
  <c r="L14"/>
  <c r="L15"/>
  <c r="L16"/>
  <c r="L17"/>
  <c r="L18"/>
  <c r="L19"/>
  <c r="L20"/>
  <c r="L21"/>
  <c r="L22"/>
  <c r="L23"/>
  <c r="L5"/>
  <c r="K2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5"/>
  <c r="I20"/>
  <c r="I24"/>
  <c r="I6"/>
  <c r="I7"/>
  <c r="I8"/>
  <c r="I9"/>
  <c r="I10"/>
  <c r="I11"/>
  <c r="I12"/>
  <c r="I13"/>
  <c r="I14"/>
  <c r="I15"/>
  <c r="I16"/>
  <c r="I17"/>
  <c r="I18"/>
  <c r="I19"/>
  <c r="I21"/>
  <c r="I22"/>
  <c r="I23"/>
  <c r="I5"/>
  <c r="J23"/>
  <c r="K23"/>
  <c r="J22"/>
  <c r="K22"/>
  <c r="J21"/>
  <c r="K21"/>
  <c r="J20"/>
  <c r="K20"/>
  <c r="J19"/>
  <c r="K19"/>
  <c r="J18"/>
  <c r="K18"/>
  <c r="J17"/>
  <c r="K17"/>
  <c r="J16"/>
  <c r="K16"/>
  <c r="J15"/>
  <c r="K15"/>
  <c r="J5"/>
  <c r="K5"/>
  <c r="K6"/>
  <c r="K7"/>
  <c r="K8"/>
  <c r="K9"/>
  <c r="K10"/>
  <c r="K11"/>
  <c r="K12"/>
  <c r="K13"/>
  <c r="K14"/>
  <c r="J6"/>
  <c r="J7"/>
  <c r="J8"/>
  <c r="J9"/>
  <c r="J10"/>
  <c r="J11"/>
  <c r="J12"/>
  <c r="J13"/>
  <c r="J14"/>
  <c r="J24" l="1"/>
</calcChain>
</file>

<file path=xl/sharedStrings.xml><?xml version="1.0" encoding="utf-8"?>
<sst xmlns="http://schemas.openxmlformats.org/spreadsheetml/2006/main" count="56" uniqueCount="35">
  <si>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</si>
  <si>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</si>
  <si>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</si>
  <si>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</si>
  <si>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</si>
  <si>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</si>
  <si>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</si>
  <si>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</si>
  <si>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</si>
  <si>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</si>
  <si>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</si>
  <si>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</si>
  <si>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</si>
  <si>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</si>
  <si>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</si>
  <si>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ЭндоЖи №1, 15 мл</t>
  </si>
  <si>
    <t>ЭндоЖи №3, 15мл</t>
  </si>
  <si>
    <t>ТемпоФот, 3г</t>
  </si>
  <si>
    <t>Кальцелайт- 3,5г</t>
  </si>
  <si>
    <t>ПолирПаст-Z+W, 40г</t>
  </si>
  <si>
    <t>Девит АРС, 3г</t>
  </si>
  <si>
    <t>Резорцин-формальдегидная паста 25 г+10мл+10мл</t>
  </si>
  <si>
    <t>Наконечник турбинный НСТф-300-«ТМ»-М4</t>
  </si>
  <si>
    <t>Наконечник угловой для микромоторов НУПМ-40</t>
  </si>
  <si>
    <t>Эндофил, 15г+15мл</t>
  </si>
  <si>
    <t>Диски шлифовальные 1.731 для снятия излишков материала 10мм 40 шт</t>
  </si>
  <si>
    <t>Гель протравочный Травекс-37, 3 х 3,5 мл</t>
  </si>
  <si>
    <t>Эстелайт Сигма Квик A2 3,8г</t>
  </si>
  <si>
    <t>Эстелайт Сигма Квик A3 3,8г</t>
  </si>
  <si>
    <t>Эстелайт Сигма Квик A3,5 3,8г</t>
  </si>
  <si>
    <t>Аппликаторы Clean + Safe, 100шт</t>
  </si>
  <si>
    <t>Гуттаперча № 15-40 120 шт</t>
  </si>
  <si>
    <t>Метапекс, 2х2,2г</t>
  </si>
  <si>
    <t>Адгезив Бонд Форс 2, 5мл</t>
  </si>
  <si>
    <t>НМЦ за ед.</t>
  </si>
</sst>
</file>

<file path=xl/styles.xml><?xml version="1.0" encoding="utf-8"?>
<styleSheet xmlns="http://schemas.openxmlformats.org/spreadsheetml/2006/main">
  <numFmts count="2">
    <numFmt numFmtId="164" formatCode="0.0000"/>
    <numFmt numFmtId="166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I10" sqref="I10"/>
    </sheetView>
  </sheetViews>
  <sheetFormatPr defaultRowHeight="15"/>
  <cols>
    <col min="1" max="1" width="6" style="1" customWidth="1"/>
    <col min="2" max="2" width="65" style="1" customWidth="1"/>
    <col min="3" max="4" width="14" style="1" customWidth="1"/>
    <col min="5" max="5" width="17.140625" style="1" customWidth="1"/>
    <col min="6" max="6" width="21.28515625" style="1" customWidth="1"/>
    <col min="7" max="11" width="19.85546875" style="1" customWidth="1"/>
    <col min="12" max="12" width="24.42578125" style="1" customWidth="1"/>
    <col min="13" max="16384" width="9.140625" style="1"/>
  </cols>
  <sheetData>
    <row r="1" spans="1:12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0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 customHeight="1">
      <c r="A3" s="19" t="s">
        <v>3</v>
      </c>
      <c r="B3" s="20" t="s">
        <v>2</v>
      </c>
      <c r="C3" s="24" t="s">
        <v>9</v>
      </c>
      <c r="D3" s="22" t="s">
        <v>10</v>
      </c>
      <c r="E3" s="21" t="s">
        <v>12</v>
      </c>
      <c r="F3" s="21"/>
      <c r="G3" s="21"/>
      <c r="H3" s="29" t="s">
        <v>34</v>
      </c>
      <c r="I3" s="26" t="s">
        <v>13</v>
      </c>
      <c r="J3" s="27"/>
      <c r="K3" s="28"/>
      <c r="L3" s="29" t="s">
        <v>8</v>
      </c>
    </row>
    <row r="4" spans="1:12" ht="57">
      <c r="A4" s="19"/>
      <c r="B4" s="20"/>
      <c r="C4" s="25"/>
      <c r="D4" s="23"/>
      <c r="E4" s="8" t="s">
        <v>4</v>
      </c>
      <c r="F4" s="8" t="s">
        <v>6</v>
      </c>
      <c r="G4" s="8" t="s">
        <v>5</v>
      </c>
      <c r="H4" s="29"/>
      <c r="I4" s="3" t="s">
        <v>4</v>
      </c>
      <c r="J4" s="3" t="s">
        <v>6</v>
      </c>
      <c r="K4" s="3" t="s">
        <v>5</v>
      </c>
      <c r="L4" s="29"/>
    </row>
    <row r="5" spans="1:12">
      <c r="A5" s="10">
        <v>1</v>
      </c>
      <c r="B5" s="13" t="s">
        <v>15</v>
      </c>
      <c r="C5" s="15">
        <v>2</v>
      </c>
      <c r="D5" s="14" t="s">
        <v>11</v>
      </c>
      <c r="E5" s="16">
        <v>226.16</v>
      </c>
      <c r="F5" s="2">
        <v>220</v>
      </c>
      <c r="G5" s="2">
        <v>225.5</v>
      </c>
      <c r="H5" s="31">
        <f>(E5+F5+G5)/3</f>
        <v>223.88666666666666</v>
      </c>
      <c r="I5" s="6">
        <f>C5*E5</f>
        <v>452.32</v>
      </c>
      <c r="J5" s="6">
        <f>F5*C5</f>
        <v>440</v>
      </c>
      <c r="K5" s="6">
        <f>C5*G5</f>
        <v>451</v>
      </c>
      <c r="L5" s="32">
        <f>(I5+J5+K5)/3</f>
        <v>447.77333333333331</v>
      </c>
    </row>
    <row r="6" spans="1:12">
      <c r="A6" s="10">
        <v>2</v>
      </c>
      <c r="B6" s="13" t="s">
        <v>16</v>
      </c>
      <c r="C6" s="11">
        <v>2</v>
      </c>
      <c r="D6" s="14" t="s">
        <v>11</v>
      </c>
      <c r="E6" s="16">
        <v>226.16</v>
      </c>
      <c r="F6" s="2">
        <v>220</v>
      </c>
      <c r="G6" s="2">
        <v>225.5</v>
      </c>
      <c r="H6" s="31">
        <f t="shared" ref="H6:H23" si="0">(E6+F6+G6)/3</f>
        <v>223.88666666666666</v>
      </c>
      <c r="I6" s="6">
        <f t="shared" ref="I6:I23" si="1">C6*E6</f>
        <v>452.32</v>
      </c>
      <c r="J6" s="6">
        <f>F6*C6</f>
        <v>440</v>
      </c>
      <c r="K6" s="6">
        <f>C6*G6</f>
        <v>451</v>
      </c>
      <c r="L6" s="32">
        <f t="shared" ref="L6:L23" si="2">(I6+J6+K6)/3</f>
        <v>447.77333333333331</v>
      </c>
    </row>
    <row r="7" spans="1:12">
      <c r="A7" s="12">
        <v>3</v>
      </c>
      <c r="B7" s="13" t="s">
        <v>17</v>
      </c>
      <c r="C7" s="11">
        <v>2</v>
      </c>
      <c r="D7" s="14" t="s">
        <v>11</v>
      </c>
      <c r="E7" s="16">
        <v>339.24</v>
      </c>
      <c r="F7" s="2">
        <v>330</v>
      </c>
      <c r="G7" s="2">
        <v>338.25</v>
      </c>
      <c r="H7" s="31">
        <f t="shared" si="0"/>
        <v>335.83</v>
      </c>
      <c r="I7" s="6">
        <f t="shared" si="1"/>
        <v>678.48</v>
      </c>
      <c r="J7" s="6">
        <f>F7*C7</f>
        <v>660</v>
      </c>
      <c r="K7" s="6">
        <f>C7*G7</f>
        <v>676.5</v>
      </c>
      <c r="L7" s="32">
        <f t="shared" si="2"/>
        <v>671.66</v>
      </c>
    </row>
    <row r="8" spans="1:12">
      <c r="A8" s="12">
        <v>4</v>
      </c>
      <c r="B8" s="13" t="s">
        <v>18</v>
      </c>
      <c r="C8" s="11">
        <v>3</v>
      </c>
      <c r="D8" s="14" t="s">
        <v>11</v>
      </c>
      <c r="E8" s="16">
        <v>436.9</v>
      </c>
      <c r="F8" s="2">
        <v>425</v>
      </c>
      <c r="G8" s="2">
        <v>435.63</v>
      </c>
      <c r="H8" s="31">
        <f t="shared" si="0"/>
        <v>432.51</v>
      </c>
      <c r="I8" s="6">
        <f t="shared" si="1"/>
        <v>1310.6999999999998</v>
      </c>
      <c r="J8" s="6">
        <f>F8*C8</f>
        <v>1275</v>
      </c>
      <c r="K8" s="6">
        <f>C8*G8</f>
        <v>1306.8899999999999</v>
      </c>
      <c r="L8" s="32">
        <f t="shared" si="2"/>
        <v>1297.53</v>
      </c>
    </row>
    <row r="9" spans="1:12">
      <c r="A9" s="12">
        <v>5</v>
      </c>
      <c r="B9" s="13" t="s">
        <v>19</v>
      </c>
      <c r="C9" s="11">
        <v>1</v>
      </c>
      <c r="D9" s="14" t="s">
        <v>11</v>
      </c>
      <c r="E9" s="16">
        <v>519.14</v>
      </c>
      <c r="F9" s="2">
        <v>505</v>
      </c>
      <c r="G9" s="2">
        <v>517.63</v>
      </c>
      <c r="H9" s="31">
        <f t="shared" si="0"/>
        <v>513.92333333333329</v>
      </c>
      <c r="I9" s="6">
        <f t="shared" si="1"/>
        <v>519.14</v>
      </c>
      <c r="J9" s="6">
        <f>F9*C9</f>
        <v>505</v>
      </c>
      <c r="K9" s="6">
        <f>C9*G9</f>
        <v>517.63</v>
      </c>
      <c r="L9" s="32">
        <f t="shared" si="2"/>
        <v>513.92333333333329</v>
      </c>
    </row>
    <row r="10" spans="1:12">
      <c r="A10" s="12">
        <v>6</v>
      </c>
      <c r="B10" s="13" t="s">
        <v>20</v>
      </c>
      <c r="C10" s="11">
        <v>1</v>
      </c>
      <c r="D10" s="14" t="s">
        <v>11</v>
      </c>
      <c r="E10" s="16">
        <v>791.56</v>
      </c>
      <c r="F10" s="2">
        <v>770</v>
      </c>
      <c r="G10" s="2">
        <v>789.25</v>
      </c>
      <c r="H10" s="31">
        <f t="shared" si="0"/>
        <v>783.60333333333335</v>
      </c>
      <c r="I10" s="6">
        <f t="shared" si="1"/>
        <v>791.56</v>
      </c>
      <c r="J10" s="6">
        <f>F10*C10</f>
        <v>770</v>
      </c>
      <c r="K10" s="6">
        <f>C10*G10</f>
        <v>789.25</v>
      </c>
      <c r="L10" s="32">
        <f t="shared" si="2"/>
        <v>783.60333333333335</v>
      </c>
    </row>
    <row r="11" spans="1:12">
      <c r="A11" s="12">
        <v>7</v>
      </c>
      <c r="B11" s="13" t="s">
        <v>21</v>
      </c>
      <c r="C11" s="11">
        <v>1</v>
      </c>
      <c r="D11" s="14" t="s">
        <v>11</v>
      </c>
      <c r="E11" s="16">
        <v>806.98</v>
      </c>
      <c r="F11" s="2">
        <v>785</v>
      </c>
      <c r="G11" s="2">
        <v>804.63</v>
      </c>
      <c r="H11" s="31">
        <f t="shared" si="0"/>
        <v>798.87</v>
      </c>
      <c r="I11" s="6">
        <f t="shared" si="1"/>
        <v>806.98</v>
      </c>
      <c r="J11" s="6">
        <f>F11*C11</f>
        <v>785</v>
      </c>
      <c r="K11" s="6">
        <f>C11*G11</f>
        <v>804.63</v>
      </c>
      <c r="L11" s="32">
        <f t="shared" si="2"/>
        <v>798.87</v>
      </c>
    </row>
    <row r="12" spans="1:12">
      <c r="A12" s="12">
        <v>8</v>
      </c>
      <c r="B12" s="13" t="s">
        <v>22</v>
      </c>
      <c r="C12" s="11">
        <v>2</v>
      </c>
      <c r="D12" s="14" t="s">
        <v>11</v>
      </c>
      <c r="E12" s="16">
        <v>1747.6</v>
      </c>
      <c r="F12" s="2">
        <v>1700</v>
      </c>
      <c r="G12" s="2">
        <v>1742.5</v>
      </c>
      <c r="H12" s="31">
        <f t="shared" si="0"/>
        <v>1730.0333333333335</v>
      </c>
      <c r="I12" s="6">
        <f t="shared" si="1"/>
        <v>3495.2</v>
      </c>
      <c r="J12" s="6">
        <f>F12*C12</f>
        <v>3400</v>
      </c>
      <c r="K12" s="6">
        <f>C12*G12</f>
        <v>3485</v>
      </c>
      <c r="L12" s="32">
        <f t="shared" si="2"/>
        <v>3460.0666666666671</v>
      </c>
    </row>
    <row r="13" spans="1:12">
      <c r="A13" s="12">
        <v>9</v>
      </c>
      <c r="B13" s="13" t="s">
        <v>23</v>
      </c>
      <c r="C13" s="11">
        <v>1</v>
      </c>
      <c r="D13" s="14" t="s">
        <v>11</v>
      </c>
      <c r="E13" s="16">
        <v>3443.8</v>
      </c>
      <c r="F13" s="2">
        <v>3350</v>
      </c>
      <c r="G13" s="2">
        <v>3433.75</v>
      </c>
      <c r="H13" s="31">
        <f t="shared" si="0"/>
        <v>3409.1833333333329</v>
      </c>
      <c r="I13" s="6">
        <f t="shared" si="1"/>
        <v>3443.8</v>
      </c>
      <c r="J13" s="6">
        <f>F13*C13</f>
        <v>3350</v>
      </c>
      <c r="K13" s="6">
        <f>C13*G13</f>
        <v>3433.75</v>
      </c>
      <c r="L13" s="32">
        <f t="shared" si="2"/>
        <v>3409.1833333333329</v>
      </c>
    </row>
    <row r="14" spans="1:12">
      <c r="A14" s="12">
        <v>10</v>
      </c>
      <c r="B14" s="13" t="s">
        <v>24</v>
      </c>
      <c r="C14" s="11">
        <v>1</v>
      </c>
      <c r="D14" s="14" t="s">
        <v>11</v>
      </c>
      <c r="E14" s="16">
        <v>4811.04</v>
      </c>
      <c r="F14" s="2">
        <v>4680</v>
      </c>
      <c r="G14" s="2">
        <v>4797</v>
      </c>
      <c r="H14" s="31">
        <f t="shared" si="0"/>
        <v>4762.68</v>
      </c>
      <c r="I14" s="6">
        <f t="shared" si="1"/>
        <v>4811.04</v>
      </c>
      <c r="J14" s="6">
        <f>F14*C14</f>
        <v>4680</v>
      </c>
      <c r="K14" s="6">
        <f>C14*G14</f>
        <v>4797</v>
      </c>
      <c r="L14" s="32">
        <f t="shared" si="2"/>
        <v>4762.68</v>
      </c>
    </row>
    <row r="15" spans="1:12" ht="28.5">
      <c r="A15" s="12">
        <v>11</v>
      </c>
      <c r="B15" s="13" t="s">
        <v>25</v>
      </c>
      <c r="C15" s="15">
        <v>10</v>
      </c>
      <c r="D15" s="14" t="s">
        <v>11</v>
      </c>
      <c r="E15" s="16">
        <v>246.72</v>
      </c>
      <c r="F15" s="2">
        <v>240</v>
      </c>
      <c r="G15" s="2">
        <v>246</v>
      </c>
      <c r="H15" s="31">
        <f t="shared" si="0"/>
        <v>244.24</v>
      </c>
      <c r="I15" s="6">
        <f t="shared" si="1"/>
        <v>2467.1999999999998</v>
      </c>
      <c r="J15" s="6">
        <f>F15*C15</f>
        <v>2400</v>
      </c>
      <c r="K15" s="6">
        <f>C15*G15</f>
        <v>2460</v>
      </c>
      <c r="L15" s="32">
        <f t="shared" si="2"/>
        <v>2442.4</v>
      </c>
    </row>
    <row r="16" spans="1:12">
      <c r="A16" s="12">
        <v>12</v>
      </c>
      <c r="B16" s="13" t="s">
        <v>26</v>
      </c>
      <c r="C16" s="15">
        <v>5</v>
      </c>
      <c r="D16" s="14" t="s">
        <v>11</v>
      </c>
      <c r="E16" s="16">
        <v>462.6</v>
      </c>
      <c r="F16" s="2">
        <v>450</v>
      </c>
      <c r="G16" s="2">
        <v>461.25</v>
      </c>
      <c r="H16" s="31">
        <f t="shared" si="0"/>
        <v>457.95</v>
      </c>
      <c r="I16" s="6">
        <f t="shared" si="1"/>
        <v>2313</v>
      </c>
      <c r="J16" s="6">
        <f>F16*C16</f>
        <v>2250</v>
      </c>
      <c r="K16" s="6">
        <f>C16*G16</f>
        <v>2306.25</v>
      </c>
      <c r="L16" s="32">
        <f t="shared" si="2"/>
        <v>2289.75</v>
      </c>
    </row>
    <row r="17" spans="1:12">
      <c r="A17" s="12">
        <v>13</v>
      </c>
      <c r="B17" s="13" t="s">
        <v>27</v>
      </c>
      <c r="C17" s="15">
        <v>2</v>
      </c>
      <c r="D17" s="14" t="s">
        <v>11</v>
      </c>
      <c r="E17" s="16">
        <v>2878.4</v>
      </c>
      <c r="F17" s="2">
        <v>2800</v>
      </c>
      <c r="G17" s="2">
        <v>2870</v>
      </c>
      <c r="H17" s="31">
        <f t="shared" si="0"/>
        <v>2849.4666666666667</v>
      </c>
      <c r="I17" s="6">
        <f t="shared" si="1"/>
        <v>5756.8</v>
      </c>
      <c r="J17" s="6">
        <f>F17*C17</f>
        <v>5600</v>
      </c>
      <c r="K17" s="6">
        <f>C17*G17</f>
        <v>5740</v>
      </c>
      <c r="L17" s="32">
        <f t="shared" si="2"/>
        <v>5698.9333333333334</v>
      </c>
    </row>
    <row r="18" spans="1:12">
      <c r="A18" s="12">
        <v>14</v>
      </c>
      <c r="B18" s="13" t="s">
        <v>28</v>
      </c>
      <c r="C18" s="15">
        <v>2</v>
      </c>
      <c r="D18" s="14" t="s">
        <v>11</v>
      </c>
      <c r="E18" s="16">
        <v>2878.4</v>
      </c>
      <c r="F18" s="2">
        <v>2800</v>
      </c>
      <c r="G18" s="2">
        <v>2870</v>
      </c>
      <c r="H18" s="31">
        <f t="shared" si="0"/>
        <v>2849.4666666666667</v>
      </c>
      <c r="I18" s="6">
        <f t="shared" si="1"/>
        <v>5756.8</v>
      </c>
      <c r="J18" s="6">
        <f>F18*C18</f>
        <v>5600</v>
      </c>
      <c r="K18" s="6">
        <f>C18*G18</f>
        <v>5740</v>
      </c>
      <c r="L18" s="32">
        <f t="shared" si="2"/>
        <v>5698.9333333333334</v>
      </c>
    </row>
    <row r="19" spans="1:12">
      <c r="A19" s="12">
        <v>15</v>
      </c>
      <c r="B19" s="13" t="s">
        <v>29</v>
      </c>
      <c r="C19" s="15">
        <v>2</v>
      </c>
      <c r="D19" s="14" t="s">
        <v>11</v>
      </c>
      <c r="E19" s="16">
        <v>2878.4</v>
      </c>
      <c r="F19" s="2">
        <v>2800</v>
      </c>
      <c r="G19" s="2">
        <v>2870</v>
      </c>
      <c r="H19" s="31">
        <f t="shared" si="0"/>
        <v>2849.4666666666667</v>
      </c>
      <c r="I19" s="6">
        <f t="shared" si="1"/>
        <v>5756.8</v>
      </c>
      <c r="J19" s="6">
        <f>F19*C19</f>
        <v>5600</v>
      </c>
      <c r="K19" s="6">
        <f>C19*G19</f>
        <v>5740</v>
      </c>
      <c r="L19" s="32">
        <f t="shared" si="2"/>
        <v>5698.9333333333334</v>
      </c>
    </row>
    <row r="20" spans="1:12">
      <c r="A20" s="12">
        <v>16</v>
      </c>
      <c r="B20" s="13" t="s">
        <v>30</v>
      </c>
      <c r="C20" s="15">
        <v>8</v>
      </c>
      <c r="D20" s="14" t="s">
        <v>11</v>
      </c>
      <c r="E20" s="16">
        <v>152.13999999999999</v>
      </c>
      <c r="F20" s="2">
        <v>148</v>
      </c>
      <c r="G20" s="2">
        <v>151.69999999999999</v>
      </c>
      <c r="H20" s="31">
        <f t="shared" si="0"/>
        <v>150.61333333333332</v>
      </c>
      <c r="I20" s="6">
        <f>C20*E20</f>
        <v>1217.1199999999999</v>
      </c>
      <c r="J20" s="6">
        <f>F20*C20</f>
        <v>1184</v>
      </c>
      <c r="K20" s="6">
        <f>C20*G20</f>
        <v>1213.5999999999999</v>
      </c>
      <c r="L20" s="32">
        <f t="shared" si="2"/>
        <v>1204.9066666666665</v>
      </c>
    </row>
    <row r="21" spans="1:12">
      <c r="A21" s="12">
        <v>17</v>
      </c>
      <c r="B21" s="13" t="s">
        <v>31</v>
      </c>
      <c r="C21" s="15">
        <v>2</v>
      </c>
      <c r="D21" s="14" t="s">
        <v>11</v>
      </c>
      <c r="E21" s="16">
        <v>442.04</v>
      </c>
      <c r="F21" s="2">
        <v>430</v>
      </c>
      <c r="G21" s="2">
        <v>440.75</v>
      </c>
      <c r="H21" s="31">
        <f t="shared" si="0"/>
        <v>437.59666666666664</v>
      </c>
      <c r="I21" s="6">
        <f t="shared" si="1"/>
        <v>884.08</v>
      </c>
      <c r="J21" s="6">
        <f>F21*C21</f>
        <v>860</v>
      </c>
      <c r="K21" s="6">
        <f>C21*G21</f>
        <v>881.5</v>
      </c>
      <c r="L21" s="32">
        <f t="shared" si="2"/>
        <v>875.19333333333327</v>
      </c>
    </row>
    <row r="22" spans="1:12">
      <c r="A22" s="12">
        <v>18</v>
      </c>
      <c r="B22" s="13" t="s">
        <v>32</v>
      </c>
      <c r="C22" s="15">
        <v>1</v>
      </c>
      <c r="D22" s="14" t="s">
        <v>11</v>
      </c>
      <c r="E22" s="16">
        <v>2158.8000000000002</v>
      </c>
      <c r="F22" s="2">
        <v>2100</v>
      </c>
      <c r="G22" s="2">
        <v>2152.5</v>
      </c>
      <c r="H22" s="31">
        <f t="shared" si="0"/>
        <v>2137.1</v>
      </c>
      <c r="I22" s="6">
        <f t="shared" si="1"/>
        <v>2158.8000000000002</v>
      </c>
      <c r="J22" s="6">
        <f>F22*C22</f>
        <v>2100</v>
      </c>
      <c r="K22" s="6">
        <f>C22*G22</f>
        <v>2152.5</v>
      </c>
      <c r="L22" s="32">
        <f t="shared" si="2"/>
        <v>2137.1</v>
      </c>
    </row>
    <row r="23" spans="1:12">
      <c r="A23" s="12">
        <v>19</v>
      </c>
      <c r="B23" s="13" t="s">
        <v>33</v>
      </c>
      <c r="C23" s="15">
        <v>2</v>
      </c>
      <c r="D23" s="14" t="s">
        <v>11</v>
      </c>
      <c r="E23" s="16">
        <v>5448.4</v>
      </c>
      <c r="F23" s="2">
        <v>5300</v>
      </c>
      <c r="G23" s="2">
        <v>5432.5</v>
      </c>
      <c r="H23" s="31">
        <f t="shared" si="0"/>
        <v>5393.6333333333332</v>
      </c>
      <c r="I23" s="6">
        <f t="shared" si="1"/>
        <v>10896.8</v>
      </c>
      <c r="J23" s="6">
        <f>F23*C23</f>
        <v>10600</v>
      </c>
      <c r="K23" s="6">
        <f>C23*G23</f>
        <v>10865</v>
      </c>
      <c r="L23" s="32">
        <f t="shared" si="2"/>
        <v>10787.266666666666</v>
      </c>
    </row>
    <row r="24" spans="1:12" ht="15" customHeight="1">
      <c r="A24" s="4" t="s">
        <v>7</v>
      </c>
      <c r="B24" s="5"/>
      <c r="C24" s="5"/>
      <c r="D24" s="5"/>
      <c r="E24" s="7" t="s">
        <v>14</v>
      </c>
      <c r="F24" s="7"/>
      <c r="G24" s="7"/>
      <c r="H24" s="30"/>
      <c r="I24" s="7">
        <f>SUM(I5:I23)</f>
        <v>53968.940000000017</v>
      </c>
      <c r="J24" s="7">
        <f>SUM(J5:J23)</f>
        <v>52499</v>
      </c>
      <c r="K24" s="7">
        <f>SUM(K5:K23)</f>
        <v>53811.5</v>
      </c>
      <c r="L24" s="30">
        <v>53426.46</v>
      </c>
    </row>
    <row r="27" spans="1:12">
      <c r="G27" s="9"/>
      <c r="H27" s="9"/>
    </row>
  </sheetData>
  <mergeCells count="10">
    <mergeCell ref="A1:L1"/>
    <mergeCell ref="A2:L2"/>
    <mergeCell ref="A3:A4"/>
    <mergeCell ref="B3:B4"/>
    <mergeCell ref="E3:G3"/>
    <mergeCell ref="L3:L4"/>
    <mergeCell ref="D3:D4"/>
    <mergeCell ref="C3:C4"/>
    <mergeCell ref="I3:K3"/>
    <mergeCell ref="H3:H4"/>
  </mergeCells>
  <pageMargins left="0.23622047244094491" right="0.19685039370078741" top="0.74803149606299213" bottom="0.21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2023-04-17T10:16:35Z</dcterms:modified>
</cp:coreProperties>
</file>