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4240" windowHeight="13125"/>
  </bookViews>
  <sheets>
    <sheet name="Лист1" sheetId="7" r:id="rId1"/>
  </sheets>
  <definedNames>
    <definedName name="_xlnm._FilterDatabase" localSheetId="0" hidden="1">Лист1!$A$1:$P$267</definedName>
  </definedNames>
  <calcPr calcId="125725" refMode="R1C1"/>
</workbook>
</file>

<file path=xl/calcChain.xml><?xml version="1.0" encoding="utf-8"?>
<calcChain xmlns="http://schemas.openxmlformats.org/spreadsheetml/2006/main">
  <c r="H257" i="7"/>
  <c r="H212"/>
  <c r="H207"/>
  <c r="H206"/>
  <c r="H204"/>
  <c r="H191"/>
  <c r="H110"/>
  <c r="H92"/>
  <c r="H70"/>
  <c r="H18"/>
  <c r="H17"/>
  <c r="H267" s="1"/>
</calcChain>
</file>

<file path=xl/sharedStrings.xml><?xml version="1.0" encoding="utf-8"?>
<sst xmlns="http://schemas.openxmlformats.org/spreadsheetml/2006/main" count="1629" uniqueCount="542">
  <si>
    <t>Цена договора</t>
  </si>
  <si>
    <t>Период (срок) исполнения </t>
  </si>
  <si>
    <t>Дата внесения сведений</t>
  </si>
  <si>
    <t>n/n</t>
  </si>
  <si>
    <t> Изменение договора/исполнение договора/расторжение</t>
  </si>
  <si>
    <t>№ закупки в Паспорте НУЗ</t>
  </si>
  <si>
    <t>Поверка средств измерений</t>
  </si>
  <si>
    <t>Договор </t>
  </si>
  <si>
    <t>Поставщик (подрядчик, исполнитель) </t>
  </si>
  <si>
    <t>Предмет договора</t>
  </si>
  <si>
    <t>Дата подведения итогов </t>
  </si>
  <si>
    <t>Способ закупки</t>
  </si>
  <si>
    <t> Наименование заказчика</t>
  </si>
  <si>
    <t>ЧУЗ "РЖД-Медицина г.Печора"</t>
  </si>
  <si>
    <t>Дата заключения договора</t>
  </si>
  <si>
    <t>Экстренный выезд наряда полиции</t>
  </si>
  <si>
    <t>Централизованная охрана</t>
  </si>
  <si>
    <t>ТО пожарной сигнализации</t>
  </si>
  <si>
    <t>Техническое обслуживание пожарной сигнализации</t>
  </si>
  <si>
    <t>Проживание в ГК</t>
  </si>
  <si>
    <t>Услуги по охране объекта</t>
  </si>
  <si>
    <t>Услуги интернет</t>
  </si>
  <si>
    <t>Организация услуг по перевозке легковыми автомобилями</t>
  </si>
  <si>
    <t>Услуги по сбору и транспортрованию медицинских отходов класса А</t>
  </si>
  <si>
    <t>Услуги по сбору, транспортированию и организации захоронения, или уничтожения медицинских отходов класса А</t>
  </si>
  <si>
    <t>Услуги по транспортировке медицинских отходов класса А</t>
  </si>
  <si>
    <t>Продиводействие корупции в сфере здравоохранения</t>
  </si>
  <si>
    <t>Лабораторное дело в рентгенологии</t>
  </si>
  <si>
    <t>Сестринское дело в офтальмологии</t>
  </si>
  <si>
    <t>Кинезиодиагностика при скелетно-мышечной патологии</t>
  </si>
  <si>
    <t>Актуальное в работе фельдшера скорой помощи</t>
  </si>
  <si>
    <t>Цикл повышения квалификации "Анестезиолого-реанимационная помощь в условиях скорой неотложной помощи"</t>
  </si>
  <si>
    <t>Образовательные услуги по программе: Сестринское дело в оториноларингологии</t>
  </si>
  <si>
    <t>Обучение по категории "Инструктор гражданской обороны"</t>
  </si>
  <si>
    <t>Установка, обслуживание и сопровождение программ 1С</t>
  </si>
  <si>
    <t>Услуги междугородней связи</t>
  </si>
  <si>
    <t>Услуги по заправке картриджей для принтеров</t>
  </si>
  <si>
    <t>Работы по техническому обслуживанию вычислительной и копировальной техники, а также работы по заправке и восстановлению картриджей для лазерных принтеров, копировальных аппаратов и МФУ</t>
  </si>
  <si>
    <t>Страхование имущества</t>
  </si>
  <si>
    <t>Добровольное медицинское страхование граждан</t>
  </si>
  <si>
    <t>Проведение лабораторно-инструментальных исследований по производственному контролю</t>
  </si>
  <si>
    <t>ТО и ремонт ККТ</t>
  </si>
  <si>
    <t>Аренда земельного участка</t>
  </si>
  <si>
    <t>Администрирование и сервисное обслуживание АСПО</t>
  </si>
  <si>
    <t>Электронный обмен данными и оказание услуг по кромплексному информационному обслуживанию</t>
  </si>
  <si>
    <t>Проведение рентгенологических исследований и компьютерной томографии</t>
  </si>
  <si>
    <t>Лабораторные исследования</t>
  </si>
  <si>
    <t>Платные медицинские услуги и лабораторные исследования</t>
  </si>
  <si>
    <t>Гистологические исследования</t>
  </si>
  <si>
    <t>Функциональные, ультразвуковые и диагностические исследования</t>
  </si>
  <si>
    <t>Платные медицинские услуги (психиатр, нарколог)</t>
  </si>
  <si>
    <t>Проведение экспертизы профпригодности</t>
  </si>
  <si>
    <t>Напыление зубных протезов</t>
  </si>
  <si>
    <t>Оказание услуг телефонной связи</t>
  </si>
  <si>
    <t>Услуги по изготовлению полиграфической продукции</t>
  </si>
  <si>
    <t>Оказание услуг в части ежемесячного обеспечения доступа к порталу</t>
  </si>
  <si>
    <t>Услуги по проведению дозиметрического контроля внешнего облучения персонала</t>
  </si>
  <si>
    <t>Техническая поддержка сайта</t>
  </si>
  <si>
    <t>Услуги по изготовлению медицинских бланков</t>
  </si>
  <si>
    <t>Услуги по диагностике COVID-19</t>
  </si>
  <si>
    <t>Работы по ТО анализатора биохимического автоматического</t>
  </si>
  <si>
    <t>Проведение микробиологических исследований</t>
  </si>
  <si>
    <t>Услуги по обеспечению участия в работе Всероссийской Конференции "стратегия развития медицинского учреждения"</t>
  </si>
  <si>
    <t>Услуги по дератизации и дезинсеции</t>
  </si>
  <si>
    <t>Проведение обязательных периодических медицинсских осмотров</t>
  </si>
  <si>
    <t>ТО транспортных средств</t>
  </si>
  <si>
    <t>Организация физкультурно-оздоровительного досуга в плавательном бассейне</t>
  </si>
  <si>
    <t>Изготовление печатей и штампов</t>
  </si>
  <si>
    <t>Право использования программы для ЭВМ "Диадок"</t>
  </si>
  <si>
    <t>пролонгация</t>
  </si>
  <si>
    <t>ОВО по г.Печоре</t>
  </si>
  <si>
    <t>ООО "Фотон"</t>
  </si>
  <si>
    <t>ООО "Интинское городское предприятие противопожарных работ"</t>
  </si>
  <si>
    <t>АО "Интер РАО-Электрогенерация"</t>
  </si>
  <si>
    <t>ИП Завьялов В.В.</t>
  </si>
  <si>
    <t>ООО "ЧОП Феникс"</t>
  </si>
  <si>
    <t>Коми филиал ПАО "Ростелеком"</t>
  </si>
  <si>
    <t>ООО "Первое транспортное агенство"</t>
  </si>
  <si>
    <t>ООО "Консул"</t>
  </si>
  <si>
    <t>ООО "Север Строй Инвест"</t>
  </si>
  <si>
    <t>ООО "ТОП Офис"</t>
  </si>
  <si>
    <t>НОЧУ ДПО УИЦ "КОМПиЯ"</t>
  </si>
  <si>
    <t>ЧОУ ДПО "РАДО"</t>
  </si>
  <si>
    <t>ООО "Федеральный центр НМО"</t>
  </si>
  <si>
    <t>АНО ДПО "Центральный многопрофильный институт"</t>
  </si>
  <si>
    <t>ГОБУ ДПО ЯО УМЦ ГОЧС</t>
  </si>
  <si>
    <t>ООО "НИЛ-Консалт"</t>
  </si>
  <si>
    <t>ООО "Услуга"</t>
  </si>
  <si>
    <t>ИП Усламина Оксана Любомировна</t>
  </si>
  <si>
    <t>ИП Лобанов А.Н</t>
  </si>
  <si>
    <t>ООО "Воркутатехсервис-копицентр"</t>
  </si>
  <si>
    <t>АО "СОГАЗ"</t>
  </si>
  <si>
    <t>ФБУЗ "Центр гигиены и эпидемиологии в РК"</t>
  </si>
  <si>
    <t>ООО "Лигуст"</t>
  </si>
  <si>
    <t>ООО "Артель"</t>
  </si>
  <si>
    <t>ФБУ "Коми ЦСМ"</t>
  </si>
  <si>
    <t>Филиал ОАО "РЖД" Северная железная дорога</t>
  </si>
  <si>
    <t>Комитет по управлению муниципальным имуществом администрации МО Воркута</t>
  </si>
  <si>
    <t>АО "НПП "Системные технологии"</t>
  </si>
  <si>
    <t>Ярославский ИВЦ</t>
  </si>
  <si>
    <t>ГБУЗ РК "Воркутинская больница скорой помощи"</t>
  </si>
  <si>
    <t>ГБУЗ РК "Воркутинская инфекционная больница"</t>
  </si>
  <si>
    <t>ГБУЗ РК "Печорская ЦРБ"</t>
  </si>
  <si>
    <t>ГУ "Коми республиканский онкологический диспансер"</t>
  </si>
  <si>
    <t>ГБУЗ РК "Интинская центральная городская больница"</t>
  </si>
  <si>
    <t>ГРУЗ РК "Воркутинская психоневрологическая больница"</t>
  </si>
  <si>
    <t>ЧУЗ "КБ "РЖД-Медицина" г.Ярославль</t>
  </si>
  <si>
    <t>ООО "Денит"</t>
  </si>
  <si>
    <t>Ярославская дирекция связи</t>
  </si>
  <si>
    <t>ООО "Типография"</t>
  </si>
  <si>
    <t>ООО "Волна"</t>
  </si>
  <si>
    <t>ООО "ИИТ"</t>
  </si>
  <si>
    <t>ГБУ РК "ГУМТОЗРК"</t>
  </si>
  <si>
    <t>ООО "РУТЕГРА"</t>
  </si>
  <si>
    <t>ООО НПФ "НЕОПРИТ"</t>
  </si>
  <si>
    <t>ООО "ЕМЛ"</t>
  </si>
  <si>
    <t>ООО "Диагностика-Коми"</t>
  </si>
  <si>
    <t>ООО "Центр регионального развития"</t>
  </si>
  <si>
    <t>ФГУП "Дезинфекция" г.Сыктывкар "Роспотребнадзора."</t>
  </si>
  <si>
    <t>ГБУЗ ЯНАО "ЛГБ"</t>
  </si>
  <si>
    <t>ООО "ПрофитУС"</t>
  </si>
  <si>
    <t>МАУ "СШОР г.Печора"</t>
  </si>
  <si>
    <t>ООО "Ордин и сын"</t>
  </si>
  <si>
    <t>АО "ПФ "СКБ Контур"</t>
  </si>
  <si>
    <t>2356991</t>
  </si>
  <si>
    <t>20128000084</t>
  </si>
  <si>
    <t>8-ПЕЧ/008-0287-19</t>
  </si>
  <si>
    <t>КГ/2021-10</t>
  </si>
  <si>
    <t>4200614 06-УС-Ю</t>
  </si>
  <si>
    <t>21128000108</t>
  </si>
  <si>
    <t>20128000085</t>
  </si>
  <si>
    <t>66068</t>
  </si>
  <si>
    <t>67348</t>
  </si>
  <si>
    <t xml:space="preserve">67624 </t>
  </si>
  <si>
    <t>2887/2021</t>
  </si>
  <si>
    <t>1105016553-2</t>
  </si>
  <si>
    <t>31/2421-М</t>
  </si>
  <si>
    <t>31/4821-М</t>
  </si>
  <si>
    <t>69528</t>
  </si>
  <si>
    <t>6</t>
  </si>
  <si>
    <t>02/113</t>
  </si>
  <si>
    <t>21128000118</t>
  </si>
  <si>
    <t>11007322-мг/мн</t>
  </si>
  <si>
    <t>1988398</t>
  </si>
  <si>
    <t>3420 РТ 0001-11</t>
  </si>
  <si>
    <t>3420 LM 0023-09</t>
  </si>
  <si>
    <t>21128000127</t>
  </si>
  <si>
    <t>1972927</t>
  </si>
  <si>
    <t>1929888</t>
  </si>
  <si>
    <t>ДП1085</t>
  </si>
  <si>
    <t>ЦРИ/04/А/3999/17/001077</t>
  </si>
  <si>
    <t>ЦРИ/04/А/3999/17/001075</t>
  </si>
  <si>
    <t>ЦРИ/04/А/3999/17/001073</t>
  </si>
  <si>
    <t>ЦРИ/04/А/3999/17/001074</t>
  </si>
  <si>
    <t>228-2013</t>
  </si>
  <si>
    <t>21128000139</t>
  </si>
  <si>
    <t xml:space="preserve">ИВЦ-82 </t>
  </si>
  <si>
    <t>21128000153</t>
  </si>
  <si>
    <t>21128000155</t>
  </si>
  <si>
    <t>21128000156</t>
  </si>
  <si>
    <t>21128000158</t>
  </si>
  <si>
    <t>21128000160</t>
  </si>
  <si>
    <t>21128000164</t>
  </si>
  <si>
    <t>21128000167</t>
  </si>
  <si>
    <t>5/543437/МВ</t>
  </si>
  <si>
    <t>2412600</t>
  </si>
  <si>
    <t>ИИТ-КД-054</t>
  </si>
  <si>
    <t>21128000186</t>
  </si>
  <si>
    <t>2415066</t>
  </si>
  <si>
    <t>21128000204</t>
  </si>
  <si>
    <t>2436309</t>
  </si>
  <si>
    <t>ЛГБ-М-36/02/21</t>
  </si>
  <si>
    <t>ОТО-014/21</t>
  </si>
  <si>
    <t xml:space="preserve">2103уп </t>
  </si>
  <si>
    <t>z003680239/18Д</t>
  </si>
  <si>
    <t>Электронный магазин</t>
  </si>
  <si>
    <t>Запрос котировок</t>
  </si>
  <si>
    <t>п.п.14</t>
  </si>
  <si>
    <t>п.п.1</t>
  </si>
  <si>
    <t>п.п.7</t>
  </si>
  <si>
    <t>п.п.15</t>
  </si>
  <si>
    <t>п.п.4</t>
  </si>
  <si>
    <t>п.п.22</t>
  </si>
  <si>
    <t>п.п.20</t>
  </si>
  <si>
    <t xml:space="preserve">п.п.11 </t>
  </si>
  <si>
    <t>п.п.23</t>
  </si>
  <si>
    <t>п.п.12</t>
  </si>
  <si>
    <t>исполнение</t>
  </si>
  <si>
    <t>ООО "Яндекс.Такси"</t>
  </si>
  <si>
    <t>ООО "Санбытсервис Плюс"</t>
  </si>
  <si>
    <t>ООО "Дэплер"</t>
  </si>
  <si>
    <t>ЧОУ ДПО "МИНО"</t>
  </si>
  <si>
    <t>ЧУЗ "ЦКБ "РЖД-Медицина"</t>
  </si>
  <si>
    <t>ООО "Университет постдипломного профессионального образования"</t>
  </si>
  <si>
    <t>ООО "Центр охраны труда Северо-западного региона"</t>
  </si>
  <si>
    <t>ООО "Данко"</t>
  </si>
  <si>
    <t>ООО "Центр изучения проблем здраввохранения и образования"</t>
  </si>
  <si>
    <t>ООО "Сертум-Про"</t>
  </si>
  <si>
    <t>ИП Прус А.М.</t>
  </si>
  <si>
    <t>ИП Фомина М.А.</t>
  </si>
  <si>
    <t>ООО "Историко-культурный комплекс "Вятское" имени Е.А.Анкудиновой"</t>
  </si>
  <si>
    <t>АННПОО "Уральский медицинский колледж"</t>
  </si>
  <si>
    <t>ВМО КРО ООО "ВДПО"</t>
  </si>
  <si>
    <t>ИП Назаренко И.С.</t>
  </si>
  <si>
    <t>21128000283</t>
  </si>
  <si>
    <t>21128000291</t>
  </si>
  <si>
    <t>1105016553-11</t>
  </si>
  <si>
    <t>1105016553-12</t>
  </si>
  <si>
    <t>1105016553-10</t>
  </si>
  <si>
    <t>1105016553-7</t>
  </si>
  <si>
    <t>1105016553-8</t>
  </si>
  <si>
    <t>1105016553-9</t>
  </si>
  <si>
    <t>1098/2021</t>
  </si>
  <si>
    <t>1999</t>
  </si>
  <si>
    <t>74/21</t>
  </si>
  <si>
    <t>69/21</t>
  </si>
  <si>
    <t>29</t>
  </si>
  <si>
    <t>73892</t>
  </si>
  <si>
    <t>73898</t>
  </si>
  <si>
    <t>73902</t>
  </si>
  <si>
    <t>73886</t>
  </si>
  <si>
    <t>БМА-21-04-663-51ЮП</t>
  </si>
  <si>
    <t>77/РВ</t>
  </si>
  <si>
    <t>21128000180</t>
  </si>
  <si>
    <t xml:space="preserve">76/ОТ </t>
  </si>
  <si>
    <t>21-79</t>
  </si>
  <si>
    <t>z059050003/21</t>
  </si>
  <si>
    <t>501109-1</t>
  </si>
  <si>
    <t>БП-12</t>
  </si>
  <si>
    <t>20/5-2021</t>
  </si>
  <si>
    <t>ИККр/21/23</t>
  </si>
  <si>
    <t xml:space="preserve">13277/2021 </t>
  </si>
  <si>
    <t>3/21-пз</t>
  </si>
  <si>
    <t>внеплановая</t>
  </si>
  <si>
    <t>Организация перевозок пассажиров и багажа легковыми такси</t>
  </si>
  <si>
    <t>Повышение квалификации</t>
  </si>
  <si>
    <t>Образовательная услуга: "Алгоритмы неотложной помощи в практике среднего медицинского персонала</t>
  </si>
  <si>
    <t>Образовательная услуга: Актуальное в работе фельдшера скорой помощи</t>
  </si>
  <si>
    <t>Диагностика и лечение аллергических заболеваний</t>
  </si>
  <si>
    <t>Сестринский уход при хронических гепатитах</t>
  </si>
  <si>
    <t>Обучение по программе "Нервно-мышечная патология в практической деятельности невролога"</t>
  </si>
  <si>
    <t>Программа подготовки должностных лиц и специалистов в области ГО и защиты от ЧС</t>
  </si>
  <si>
    <t>Образовательные услуги по программе: Роль медицинской сестры в оказании помощи пациентам с заболеваниями терапевтического профиля</t>
  </si>
  <si>
    <t>Образовательные услуги по программе: Основы здорового питания</t>
  </si>
  <si>
    <t>Образовательные услуги по программе: Роль среднего медицинского персонала в обеспечении безопасной больничной среды</t>
  </si>
  <si>
    <t>Образовательные услуги по программе: Актуальные вопросы управления сестринской деятельностью</t>
  </si>
  <si>
    <t>Повышение квалификации. Кардиология</t>
  </si>
  <si>
    <t>Семинар (Бухгалтерские и юридические услуги, налоговое консультирование)</t>
  </si>
  <si>
    <t>Обработка, пересылка почтовой корреспонденции</t>
  </si>
  <si>
    <t>Обучение охране труда при работе на высоте</t>
  </si>
  <si>
    <t>Комиссионное психиатрическое освидетельствование и ЭЭГ</t>
  </si>
  <si>
    <t>Обучение по охране труда</t>
  </si>
  <si>
    <t>Платные медицинские услуги</t>
  </si>
  <si>
    <t>ГО и защита от ЧС (электронная версия, годовая подписка)</t>
  </si>
  <si>
    <t>Право использования программы для ЭВМ "Контур.Закупки"</t>
  </si>
  <si>
    <t>Платные медицинские услуги (лабораторные исследования)</t>
  </si>
  <si>
    <t>Услуги по организации транспортного обслуживания</t>
  </si>
  <si>
    <t>Проведение семинара</t>
  </si>
  <si>
    <t>Проживание в гостинице, аренда конференц-зала</t>
  </si>
  <si>
    <t>ТО огнетушителя</t>
  </si>
  <si>
    <t>Автовышка</t>
  </si>
  <si>
    <t>21.01.2021</t>
  </si>
  <si>
    <t>14.05.2021</t>
  </si>
  <si>
    <t>12.05.2021</t>
  </si>
  <si>
    <t>20.05.2021</t>
  </si>
  <si>
    <t>26.04.2021</t>
  </si>
  <si>
    <t>09.03.2021</t>
  </si>
  <si>
    <t>09.04.2021</t>
  </si>
  <si>
    <t>п.п.6</t>
  </si>
  <si>
    <t>Расходные материалы для лаборатории</t>
  </si>
  <si>
    <t>ИП Бехтин В.А</t>
  </si>
  <si>
    <t>ООО "НПФ АБРИС+"</t>
  </si>
  <si>
    <t>ООО "АптекаЗдравинтер"</t>
  </si>
  <si>
    <t>ООО "МедСнаб"</t>
  </si>
  <si>
    <t>ИП Поплевин А.В.</t>
  </si>
  <si>
    <t>ООО "МедТорг"</t>
  </si>
  <si>
    <t>ООО ВДФ "Акцепт"</t>
  </si>
  <si>
    <t>ООО "МСВ"</t>
  </si>
  <si>
    <t>ИП Бачуринский С.В.</t>
  </si>
  <si>
    <t>ООО "МВМ"</t>
  </si>
  <si>
    <t>ООО "Фестика"</t>
  </si>
  <si>
    <t>2432144</t>
  </si>
  <si>
    <t>б/н</t>
  </si>
  <si>
    <t>21128000238/2563478</t>
  </si>
  <si>
    <t>Изделия медицинского назначения</t>
  </si>
  <si>
    <t>Электроды для ЭКГ</t>
  </si>
  <si>
    <t>Медицинские расходные материалы</t>
  </si>
  <si>
    <t>МРМ для стоматологии</t>
  </si>
  <si>
    <t>Шлем для крепления электродов ЭЭГ</t>
  </si>
  <si>
    <t>Поставка анализаторов паров этанола</t>
  </si>
  <si>
    <t>Облучатель-рециркулятор</t>
  </si>
  <si>
    <t>Запасные комплектующие для медицинского оборудования</t>
  </si>
  <si>
    <t>АО "Коми энергосбытовая компания"</t>
  </si>
  <si>
    <t>АО "ТСК"</t>
  </si>
  <si>
    <t>МУП "Горводоканал"</t>
  </si>
  <si>
    <t>ООО "Водоканал"</t>
  </si>
  <si>
    <t>ООО "Воркутинские ТЭЦ"</t>
  </si>
  <si>
    <t>ООО "Акваград"</t>
  </si>
  <si>
    <t>ООО "Тепловая компания"</t>
  </si>
  <si>
    <t>ООО "Колос"</t>
  </si>
  <si>
    <t>086-ГВС</t>
  </si>
  <si>
    <t>086-ТЭ</t>
  </si>
  <si>
    <t>ОО-ВТ-137-80050</t>
  </si>
  <si>
    <t>11/2020</t>
  </si>
  <si>
    <t>Горячее водоснабжение</t>
  </si>
  <si>
    <t>Тепловая энергия</t>
  </si>
  <si>
    <t>Холодное водоснабжение и водоотведение</t>
  </si>
  <si>
    <t>Электроэнергия</t>
  </si>
  <si>
    <t>Теплоснабжение</t>
  </si>
  <si>
    <t>Содержание и текущий ремонт МКД</t>
  </si>
  <si>
    <t>ООО "КанцАйленд"</t>
  </si>
  <si>
    <t>ООО "Ликор"</t>
  </si>
  <si>
    <t>ООО "Гарда"</t>
  </si>
  <si>
    <t>ООО ПКФ "Виринея"</t>
  </si>
  <si>
    <t>ИП Бренер Е.А.</t>
  </si>
  <si>
    <t>ИП Шишкин С.С.</t>
  </si>
  <si>
    <t>ООО "Витрокоммерц"</t>
  </si>
  <si>
    <t>ООО "Рус-Дизайн"</t>
  </si>
  <si>
    <t>ИП Щербаков М.П.</t>
  </si>
  <si>
    <t>ИП Демченко А.Ф.</t>
  </si>
  <si>
    <t>ИП Демченко А.А.</t>
  </si>
  <si>
    <t>ИП Муллахметова В.М.</t>
  </si>
  <si>
    <t>ИП Денисов В.В.</t>
  </si>
  <si>
    <t>ИП Былина А.В.</t>
  </si>
  <si>
    <t>ООО "Воркута Бытхим"</t>
  </si>
  <si>
    <t>ООО "Фатум"</t>
  </si>
  <si>
    <t>21128000105</t>
  </si>
  <si>
    <t>Канцелярские товары</t>
  </si>
  <si>
    <t>Спецодежда</t>
  </si>
  <si>
    <t>Медицинская одежда</t>
  </si>
  <si>
    <t>Хозяйственные товары</t>
  </si>
  <si>
    <t>Печатная продукция</t>
  </si>
  <si>
    <t>Станок для архивного переплета</t>
  </si>
  <si>
    <t>Оборудование и материалы для создания доступной среды</t>
  </si>
  <si>
    <t>Вывыски</t>
  </si>
  <si>
    <t>Хозяйственные и строительные материалы</t>
  </si>
  <si>
    <t>Инвентарь</t>
  </si>
  <si>
    <t>Мебель</t>
  </si>
  <si>
    <t>Канцелярские товары (клей)</t>
  </si>
  <si>
    <t>Строительные материалы</t>
  </si>
  <si>
    <t>10.02.2021</t>
  </si>
  <si>
    <t>15.02.2021</t>
  </si>
  <si>
    <t>04.08.2020</t>
  </si>
  <si>
    <t>16.03.2021</t>
  </si>
  <si>
    <t>п.п.11</t>
  </si>
  <si>
    <t>ООО "ВДФ "Акцепт"</t>
  </si>
  <si>
    <t>21128000222/2513279</t>
  </si>
  <si>
    <t>21128000223/25714879</t>
  </si>
  <si>
    <t>Лекарственные средства</t>
  </si>
  <si>
    <t>ООО "НИМП ЕСН"</t>
  </si>
  <si>
    <t>ИП Щербинин А.В.</t>
  </si>
  <si>
    <t>ООО "Авиценна Т"</t>
  </si>
  <si>
    <t>ООО "ИНРЕСТЕХ"</t>
  </si>
  <si>
    <t>ИП Смирнов А.А.</t>
  </si>
  <si>
    <t>ООО "МЕДИТЕК "Знамя Труда"</t>
  </si>
  <si>
    <t>ООО "БИСМАРК"</t>
  </si>
  <si>
    <t>21128000234/2527000</t>
  </si>
  <si>
    <t>21128000269</t>
  </si>
  <si>
    <t>Щелевая лампа</t>
  </si>
  <si>
    <t>Проектор знаков офтальмологический</t>
  </si>
  <si>
    <t>Стерилизатор паровой</t>
  </si>
  <si>
    <t xml:space="preserve">Кардиорегистратор </t>
  </si>
  <si>
    <t>Комплекс мониторный</t>
  </si>
  <si>
    <t>Импульсный конденсатор энергоемкий ИКЭ-57/420</t>
  </si>
  <si>
    <t>Универсальный психодиагностический комплекс УПДК-МК</t>
  </si>
  <si>
    <t>Анализатор биохимический автоматический (2 шт.)</t>
  </si>
  <si>
    <t>Установка для обезвреживания медицинских отходов</t>
  </si>
  <si>
    <t>Оборудование системы телевидеонаблюдения</t>
  </si>
  <si>
    <t>АСТ-Сбербанк</t>
  </si>
  <si>
    <t>ООО "Центр"</t>
  </si>
  <si>
    <t>ИП Лыюров В.А.</t>
  </si>
  <si>
    <t>15/2015 ПГ</t>
  </si>
  <si>
    <t>Сжиженный углеводорородный газ</t>
  </si>
  <si>
    <t>Автомобильные комплектующие</t>
  </si>
  <si>
    <t>п.п 18</t>
  </si>
  <si>
    <t>21105000055-18</t>
  </si>
  <si>
    <t>ООО "Феникс"</t>
  </si>
  <si>
    <t>ООО "Орион Мед"</t>
  </si>
  <si>
    <t>Дезинфицирующие средства</t>
  </si>
  <si>
    <t>Совместная</t>
  </si>
  <si>
    <t>21128000103/2530390</t>
  </si>
  <si>
    <t>ООО "ДНС Ритейл"</t>
  </si>
  <si>
    <t>ЧУЗ "ЦКБ" РЖД-Медицина"</t>
  </si>
  <si>
    <t>ООО "Современные системы"</t>
  </si>
  <si>
    <t>ООО "Технология успеха"</t>
  </si>
  <si>
    <t xml:space="preserve">214/18 </t>
  </si>
  <si>
    <t>316-ТУ-ИБ/2021</t>
  </si>
  <si>
    <t>Организационная техника</t>
  </si>
  <si>
    <t xml:space="preserve">Право на пользование программным обеспечением АСЗ "Электронный ордер"  </t>
  </si>
  <si>
    <t xml:space="preserve">Компьютерная техника </t>
  </si>
  <si>
    <t>Компьютерное оборудование</t>
  </si>
  <si>
    <t>Программное обеспечение (Офисные приложения)</t>
  </si>
  <si>
    <t>Лицензия Касперский</t>
  </si>
  <si>
    <t>расторжение</t>
  </si>
  <si>
    <t>ООО "ТФК "Медтехника"</t>
  </si>
  <si>
    <t>ЧОУ ДПО "УЦ Академия Безопасности"</t>
  </si>
  <si>
    <t>ООО "Уралочка"</t>
  </si>
  <si>
    <t>АНО ДПО "МУИР"</t>
  </si>
  <si>
    <t>ООО "МАПС"</t>
  </si>
  <si>
    <t>Анохин Ростислав Петрович</t>
  </si>
  <si>
    <t>ООО "Максим"</t>
  </si>
  <si>
    <t>ИП Филенко М.Н.</t>
  </si>
  <si>
    <t>ГБУЗ «СОКБ»</t>
  </si>
  <si>
    <t>ГБУЗ ЯНАО «ЛГБ»</t>
  </si>
  <si>
    <t>АСНП "ЦВКК"</t>
  </si>
  <si>
    <t>ЧУЗ "Клиническая больница "РЖД-Медицина г.Ростов-на-Дону"</t>
  </si>
  <si>
    <t>ООО "Ендо Лайф"</t>
  </si>
  <si>
    <t>ООО "Алкотектор"</t>
  </si>
  <si>
    <t>ООО "Синтез СПб"</t>
  </si>
  <si>
    <t>ЧУДПО "ИПИПКСЗ"</t>
  </si>
  <si>
    <t>ООО "МЦФЭР-пресс"</t>
  </si>
  <si>
    <t>21128000305</t>
  </si>
  <si>
    <t>21128000099</t>
  </si>
  <si>
    <t>96</t>
  </si>
  <si>
    <t>445/2021</t>
  </si>
  <si>
    <t>21128000114</t>
  </si>
  <si>
    <t>2021-8852Д</t>
  </si>
  <si>
    <t>013/ю-21</t>
  </si>
  <si>
    <t>21-03178-МЕД</t>
  </si>
  <si>
    <t>81692</t>
  </si>
  <si>
    <t>82418</t>
  </si>
  <si>
    <t>ДКЛ-09-75-2021</t>
  </si>
  <si>
    <t>82654</t>
  </si>
  <si>
    <t>82412</t>
  </si>
  <si>
    <t>85818</t>
  </si>
  <si>
    <t>85476</t>
  </si>
  <si>
    <t>20128000032</t>
  </si>
  <si>
    <t>21128000293</t>
  </si>
  <si>
    <t>21128000162/2</t>
  </si>
  <si>
    <t>21128000200</t>
  </si>
  <si>
    <t>21128000326</t>
  </si>
  <si>
    <t>21128000327</t>
  </si>
  <si>
    <t>ОК21-09</t>
  </si>
  <si>
    <t>ЛГБ-М-116/09/21/21128000311</t>
  </si>
  <si>
    <t>21128000335</t>
  </si>
  <si>
    <t>3457</t>
  </si>
  <si>
    <t>1621</t>
  </si>
  <si>
    <t>ЮП_П-00105_21</t>
  </si>
  <si>
    <t>Аренда кабинета фельдерского здравпункта</t>
  </si>
  <si>
    <t>Аренда муниципального недвижимого имущества</t>
  </si>
  <si>
    <t>Диагностика, устранение аварийных отказов и ремонт любой сложности анализаторов паров этанола</t>
  </si>
  <si>
    <t>Охрана труда руководителей и специалистов учреждений здравоохранения и социального обеспечения</t>
  </si>
  <si>
    <t>Дополнительное профессиональное образование</t>
  </si>
  <si>
    <t>Юриспруденция в здравоохранении</t>
  </si>
  <si>
    <t>Программа дополнительного профессионального образования</t>
  </si>
  <si>
    <t>Программа ДПО: Обеспечение безопасности при обращении с мед.отходами</t>
  </si>
  <si>
    <t>Сестирнское дело в стоматологии</t>
  </si>
  <si>
    <t>Программа ДПО: Электрокардиография. Техника снятия ЭКГ.</t>
  </si>
  <si>
    <t>Программа ДПО: Сложные вопросы экспертизы временной нетрудоспособности</t>
  </si>
  <si>
    <t>Образовательные услуги по программе: Сестринское дело</t>
  </si>
  <si>
    <t>Организация и порядок проведения предварительных и периодических осмотров работников</t>
  </si>
  <si>
    <t>Оказание услуг по ремонту и обслуживанию оргтехники и заправке картриджей</t>
  </si>
  <si>
    <t>Восстановление рабочего состояния оборудования</t>
  </si>
  <si>
    <t>Настройка параметров внутренних видеокамер</t>
  </si>
  <si>
    <t>Настройка параметров наружных видеокамер и установке ПО</t>
  </si>
  <si>
    <t>Промывка и гидравлический испытания трубопроводов системы отопления и водопровода</t>
  </si>
  <si>
    <t>Услуги по восстановлению и заправке картриджа</t>
  </si>
  <si>
    <t>Проведение платных медицинских осмотров</t>
  </si>
  <si>
    <t>Внешняя оценка качества исследований, выполняемых в лаболатории</t>
  </si>
  <si>
    <t>Право использования программы для ЭВМ «Контур.Страхование»</t>
  </si>
  <si>
    <t>Работы по ремонту фибрагастроскопа</t>
  </si>
  <si>
    <t>ТО средств измерений (алкотектор)</t>
  </si>
  <si>
    <t>Оказание образовательных услуг по заочной форме обучения с использованием дистанционных образовательных технологий</t>
  </si>
  <si>
    <t xml:space="preserve">ЭС "Экономика ЛПУ" </t>
  </si>
  <si>
    <t>ТО алкотектеров</t>
  </si>
  <si>
    <t>30.07.2021</t>
  </si>
  <si>
    <t>14.07.2021</t>
  </si>
  <si>
    <t>п.п14</t>
  </si>
  <si>
    <t>предоплата</t>
  </si>
  <si>
    <t>100% предоплата</t>
  </si>
  <si>
    <t xml:space="preserve"> предоплата</t>
  </si>
  <si>
    <t>до 15 числа</t>
  </si>
  <si>
    <t>предоплата 50%</t>
  </si>
  <si>
    <t>Срок оплаты</t>
  </si>
  <si>
    <t>111060/21128000151</t>
  </si>
  <si>
    <t>Электронный магазин РЖД</t>
  </si>
  <si>
    <t>ИП Зварун Н.Г.</t>
  </si>
  <si>
    <t>ООО "АНВЕЛ"</t>
  </si>
  <si>
    <t>ООО "ГМК "КИЛЬ"</t>
  </si>
  <si>
    <t>106277</t>
  </si>
  <si>
    <t>109504</t>
  </si>
  <si>
    <t>113386/21128000319</t>
  </si>
  <si>
    <t>114731/21128000323</t>
  </si>
  <si>
    <t>115479/21128000325</t>
  </si>
  <si>
    <t>211280003331</t>
  </si>
  <si>
    <t>117346/21128000333</t>
  </si>
  <si>
    <t>Км00009283</t>
  </si>
  <si>
    <t>Пульсоксиметр медицинский</t>
  </si>
  <si>
    <t>Медицинские изделия</t>
  </si>
  <si>
    <t>Средства перемещения и перевозки медицинские. Носилки</t>
  </si>
  <si>
    <t>Отделитель гипса проточный</t>
  </si>
  <si>
    <t>Запасные части к стоматологической установке</t>
  </si>
  <si>
    <t>Облучатель-рециркулятор настенный</t>
  </si>
  <si>
    <t>Лампа накаливания</t>
  </si>
  <si>
    <t>до 10 числа</t>
  </si>
  <si>
    <t>печора</t>
  </si>
  <si>
    <t>ИП Пинягина М.С.</t>
  </si>
  <si>
    <t>ООО "Вертикаль"</t>
  </si>
  <si>
    <t>ИП Пиянягина М,С.</t>
  </si>
  <si>
    <t>ООО "НПО "НЕОПРИНТ"</t>
  </si>
  <si>
    <t>ООО "Ив-Ориенталь"</t>
  </si>
  <si>
    <t>ООО РИФ «РУНА»</t>
  </si>
  <si>
    <t>ООО "СпецБланк-Москва"</t>
  </si>
  <si>
    <t>ИП Кёльн М.В.</t>
  </si>
  <si>
    <t>24/21</t>
  </si>
  <si>
    <t>Сантехника</t>
  </si>
  <si>
    <t>Офисная мебель</t>
  </si>
  <si>
    <t>Бытовая техника</t>
  </si>
  <si>
    <t>Извещатель охранный</t>
  </si>
  <si>
    <t>Бланки "Мед.заключение о наличии (об отсутствии) у водителей ТС мед.противопоказаний или мед.ограничений к упр</t>
  </si>
  <si>
    <t>Офисная мебель (стулья)</t>
  </si>
  <si>
    <t>Мягкий инвентарь (Полотенца, пеленки)</t>
  </si>
  <si>
    <t>Бумага писчая</t>
  </si>
  <si>
    <t>Спецодежда зимняя</t>
  </si>
  <si>
    <t>Полиграфическая продукция</t>
  </si>
  <si>
    <t>Мебельное оборудование (стеллаж)</t>
  </si>
  <si>
    <t>Расходные материалы для типографии</t>
  </si>
  <si>
    <t>Бланки "Мед.заключение о наличии (об отсутствии) у водителей ТС мед.противопоказаний"</t>
  </si>
  <si>
    <t>Хозяйственные товары, бытовая техника</t>
  </si>
  <si>
    <t>Электротовары, бытовая техника</t>
  </si>
  <si>
    <t>Сантехника (смесители)</t>
  </si>
  <si>
    <t>27.07.2021</t>
  </si>
  <si>
    <t>Аппарат для местной дарсонвализации ИСКРА-3М</t>
  </si>
  <si>
    <t>МФУ</t>
  </si>
  <si>
    <t>Запасные части для аудиометра (Наушники В-71)</t>
  </si>
  <si>
    <t>21128000298</t>
  </si>
  <si>
    <t>21128000324</t>
  </si>
  <si>
    <t>21128000337</t>
  </si>
  <si>
    <t>ООО "ФТО"</t>
  </si>
  <si>
    <t>ИП Афанасьев С.Б.</t>
  </si>
  <si>
    <t>ООО "Мединвест"</t>
  </si>
  <si>
    <t>ИП Лихачев В.Н.</t>
  </si>
  <si>
    <t>Автозапчасти</t>
  </si>
  <si>
    <t>462-ТУ-ИБ/2021</t>
  </si>
  <si>
    <t>Е-00512071</t>
  </si>
  <si>
    <t>Передача права на использование ПО VipNet Client for Windows</t>
  </si>
  <si>
    <t>Источник бесперебойного питания</t>
  </si>
  <si>
    <t>Офисная техника (Принтер, картридж)</t>
  </si>
  <si>
    <t>31.122021</t>
  </si>
  <si>
    <t>ИП Горчаков А.С.</t>
  </si>
  <si>
    <t>ЕП конкурент способом</t>
  </si>
  <si>
    <t>экстенных</t>
  </si>
</sst>
</file>

<file path=xl/styles.xml><?xml version="1.0" encoding="utf-8"?>
<styleSheet xmlns="http://schemas.openxmlformats.org/spreadsheetml/2006/main">
  <numFmts count="3">
    <numFmt numFmtId="164" formatCode="###\ ###\ ##0;\-###\ ###\ ##0"/>
    <numFmt numFmtId="165" formatCode="#,##0.00_ ;\-#,##0.00\ "/>
    <numFmt numFmtId="166" formatCode="###\ ###\ ##0.00;\-###\ ###\ ##0.00"/>
  </numFmts>
  <fonts count="8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99">
    <xf numFmtId="0" fontId="0" fillId="0" borderId="0" xfId="0"/>
    <xf numFmtId="0" fontId="1" fillId="0" borderId="3" xfId="0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4" fontId="2" fillId="0" borderId="3" xfId="0" applyNumberFormat="1" applyFont="1" applyFill="1" applyBorder="1" applyAlignment="1" applyProtection="1">
      <alignment horizontal="center" vertical="center"/>
    </xf>
    <xf numFmtId="14" fontId="2" fillId="0" borderId="3" xfId="0" applyNumberFormat="1" applyFont="1" applyFill="1" applyBorder="1" applyAlignment="1" applyProtection="1">
      <alignment horizontal="center" vertical="center"/>
    </xf>
    <xf numFmtId="49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 applyAlignment="1" applyProtection="1">
      <alignment horizontal="center" vertical="center"/>
    </xf>
    <xf numFmtId="4" fontId="2" fillId="0" borderId="6" xfId="0" applyNumberFormat="1" applyFont="1" applyFill="1" applyBorder="1" applyAlignment="1" applyProtection="1">
      <alignment horizontal="center" vertical="center"/>
    </xf>
    <xf numFmtId="14" fontId="2" fillId="0" borderId="7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>
      <alignment horizontal="center"/>
    </xf>
    <xf numFmtId="14" fontId="2" fillId="0" borderId="4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center" vertical="center"/>
    </xf>
    <xf numFmtId="14" fontId="2" fillId="0" borderId="6" xfId="0" applyNumberFormat="1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center" vertical="center"/>
    </xf>
    <xf numFmtId="4" fontId="1" fillId="0" borderId="3" xfId="0" applyNumberFormat="1" applyFont="1" applyFill="1" applyBorder="1" applyAlignment="1" applyProtection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14" fontId="2" fillId="0" borderId="5" xfId="0" applyNumberFormat="1" applyFont="1" applyBorder="1" applyAlignment="1" applyProtection="1">
      <alignment horizontal="center" vertical="center"/>
    </xf>
    <xf numFmtId="14" fontId="4" fillId="0" borderId="3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164" fontId="7" fillId="0" borderId="3" xfId="0" applyNumberFormat="1" applyFont="1" applyFill="1" applyBorder="1" applyAlignment="1" applyProtection="1">
      <alignment horizontal="center" vertical="center"/>
    </xf>
    <xf numFmtId="164" fontId="2" fillId="0" borderId="3" xfId="0" applyNumberFormat="1" applyFont="1" applyBorder="1" applyAlignment="1" applyProtection="1">
      <alignment horizontal="center" vertical="center"/>
    </xf>
    <xf numFmtId="0" fontId="2" fillId="0" borderId="3" xfId="0" applyFont="1" applyBorder="1" applyAlignment="1">
      <alignment horizontal="center"/>
    </xf>
    <xf numFmtId="14" fontId="2" fillId="0" borderId="6" xfId="0" applyNumberFormat="1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4" fontId="2" fillId="0" borderId="6" xfId="0" applyNumberFormat="1" applyFont="1" applyBorder="1" applyAlignment="1" applyProtection="1">
      <alignment horizontal="center" vertical="center"/>
    </xf>
    <xf numFmtId="14" fontId="2" fillId="0" borderId="7" xfId="0" applyNumberFormat="1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4" xfId="0" applyFont="1" applyBorder="1" applyAlignment="1">
      <alignment horizontal="center"/>
    </xf>
    <xf numFmtId="14" fontId="2" fillId="0" borderId="10" xfId="0" applyNumberFormat="1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4" fontId="2" fillId="0" borderId="10" xfId="0" applyNumberFormat="1" applyFont="1" applyBorder="1" applyAlignment="1" applyProtection="1">
      <alignment horizontal="center" vertical="center"/>
    </xf>
    <xf numFmtId="14" fontId="2" fillId="0" borderId="12" xfId="0" applyNumberFormat="1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164" fontId="2" fillId="0" borderId="9" xfId="0" applyNumberFormat="1" applyFont="1" applyBorder="1" applyAlignment="1" applyProtection="1">
      <alignment horizontal="center" vertical="center"/>
    </xf>
    <xf numFmtId="164" fontId="2" fillId="0" borderId="9" xfId="0" applyNumberFormat="1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14" fontId="2" fillId="0" borderId="4" xfId="0" applyNumberFormat="1" applyFont="1" applyBorder="1" applyAlignment="1" applyProtection="1">
      <alignment horizontal="center" vertical="center"/>
    </xf>
    <xf numFmtId="4" fontId="2" fillId="0" borderId="4" xfId="0" applyNumberFormat="1" applyFont="1" applyBorder="1" applyAlignment="1" applyProtection="1">
      <alignment horizontal="center" vertical="center"/>
    </xf>
    <xf numFmtId="164" fontId="2" fillId="0" borderId="4" xfId="0" applyNumberFormat="1" applyFont="1" applyBorder="1" applyAlignment="1" applyProtection="1">
      <alignment horizontal="center" vertical="center"/>
    </xf>
    <xf numFmtId="164" fontId="2" fillId="0" borderId="13" xfId="0" applyNumberFormat="1" applyFont="1" applyBorder="1" applyAlignment="1" applyProtection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>
      <alignment horizontal="center"/>
    </xf>
    <xf numFmtId="165" fontId="2" fillId="0" borderId="6" xfId="0" applyNumberFormat="1" applyFont="1" applyBorder="1" applyAlignment="1" applyProtection="1">
      <alignment horizontal="center" vertical="center"/>
    </xf>
    <xf numFmtId="49" fontId="2" fillId="0" borderId="6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6" xfId="0" applyNumberFormat="1" applyFont="1" applyBorder="1" applyAlignment="1" applyProtection="1">
      <alignment horizontal="center" vertical="center"/>
    </xf>
    <xf numFmtId="164" fontId="2" fillId="0" borderId="6" xfId="0" applyNumberFormat="1" applyFont="1" applyBorder="1" applyAlignment="1" applyProtection="1">
      <alignment horizontal="center" vertical="center"/>
    </xf>
    <xf numFmtId="164" fontId="2" fillId="0" borderId="10" xfId="0" applyNumberFormat="1" applyFont="1" applyBorder="1" applyAlignment="1" applyProtection="1">
      <alignment horizontal="center" vertical="center"/>
    </xf>
    <xf numFmtId="166" fontId="2" fillId="0" borderId="10" xfId="0" applyNumberFormat="1" applyFont="1" applyBorder="1" applyAlignment="1" applyProtection="1">
      <alignment horizontal="center" vertical="center"/>
    </xf>
    <xf numFmtId="166" fontId="2" fillId="0" borderId="3" xfId="0" applyNumberFormat="1" applyFont="1" applyBorder="1" applyAlignment="1" applyProtection="1">
      <alignment horizontal="center" vertical="center"/>
    </xf>
    <xf numFmtId="166" fontId="2" fillId="0" borderId="4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4" fontId="2" fillId="0" borderId="16" xfId="0" applyNumberFormat="1" applyFont="1" applyFill="1" applyBorder="1" applyAlignment="1" applyProtection="1">
      <alignment horizontal="center" vertical="center"/>
    </xf>
    <xf numFmtId="14" fontId="2" fillId="0" borderId="16" xfId="0" applyNumberFormat="1" applyFont="1" applyBorder="1" applyAlignment="1" applyProtection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1"/>
  <sheetViews>
    <sheetView tabSelected="1" topLeftCell="B1" zoomScale="70" zoomScaleNormal="70" workbookViewId="0">
      <selection activeCell="E291" sqref="E291"/>
    </sheetView>
  </sheetViews>
  <sheetFormatPr defaultRowHeight="15"/>
  <cols>
    <col min="1" max="1" width="6.7109375" style="4" customWidth="1"/>
    <col min="2" max="2" width="33" style="4" bestFit="1" customWidth="1"/>
    <col min="3" max="3" width="27" style="4" bestFit="1" customWidth="1"/>
    <col min="4" max="4" width="19" style="4" hidden="1" customWidth="1"/>
    <col min="5" max="5" width="20.28515625" style="4" bestFit="1" customWidth="1"/>
    <col min="6" max="6" width="25.5703125" style="4" customWidth="1"/>
    <col min="7" max="7" width="103.42578125" style="4" customWidth="1"/>
    <col min="8" max="8" width="17.28515625" style="4" bestFit="1" customWidth="1"/>
    <col min="9" max="9" width="17.28515625" style="4" customWidth="1"/>
    <col min="10" max="10" width="55" style="4" bestFit="1" customWidth="1"/>
    <col min="11" max="11" width="19.28515625" style="4" customWidth="1"/>
    <col min="12" max="12" width="25" style="4" bestFit="1" customWidth="1"/>
    <col min="13" max="13" width="13.140625" style="4" hidden="1" customWidth="1"/>
    <col min="14" max="14" width="17.42578125" style="4" bestFit="1" customWidth="1"/>
    <col min="15" max="15" width="17.7109375" style="4" customWidth="1"/>
    <col min="16" max="16384" width="9.140625" style="4"/>
  </cols>
  <sheetData>
    <row r="1" spans="1:16" s="36" customFormat="1" ht="93.75" customHeight="1" thickBot="1">
      <c r="A1" s="30" t="s">
        <v>3</v>
      </c>
      <c r="B1" s="31" t="s">
        <v>12</v>
      </c>
      <c r="C1" s="31" t="s">
        <v>11</v>
      </c>
      <c r="D1" s="31" t="s">
        <v>10</v>
      </c>
      <c r="E1" s="31" t="s">
        <v>5</v>
      </c>
      <c r="F1" s="31" t="s">
        <v>14</v>
      </c>
      <c r="G1" s="31" t="s">
        <v>9</v>
      </c>
      <c r="H1" s="31" t="s">
        <v>0</v>
      </c>
      <c r="I1" s="31" t="s">
        <v>1</v>
      </c>
      <c r="J1" s="31" t="s">
        <v>8</v>
      </c>
      <c r="K1" s="31" t="s">
        <v>4</v>
      </c>
      <c r="L1" s="31" t="s">
        <v>7</v>
      </c>
      <c r="M1" s="32" t="s">
        <v>2</v>
      </c>
      <c r="N1" s="33" t="s">
        <v>473</v>
      </c>
      <c r="O1" s="34"/>
      <c r="P1" s="35"/>
    </row>
    <row r="2" spans="1:16">
      <c r="A2" s="1">
        <v>1</v>
      </c>
      <c r="B2" s="1" t="s">
        <v>13</v>
      </c>
      <c r="C2" s="37" t="s">
        <v>175</v>
      </c>
      <c r="D2" s="1"/>
      <c r="E2" s="38">
        <v>21128000010</v>
      </c>
      <c r="F2" s="39">
        <v>44188</v>
      </c>
      <c r="G2" s="37" t="s">
        <v>15</v>
      </c>
      <c r="H2" s="6">
        <v>19364.64</v>
      </c>
      <c r="I2" s="39">
        <v>44561</v>
      </c>
      <c r="J2" s="37" t="s">
        <v>70</v>
      </c>
      <c r="K2" s="1" t="s">
        <v>187</v>
      </c>
      <c r="L2" s="40" t="s">
        <v>124</v>
      </c>
      <c r="M2" s="2"/>
      <c r="N2" s="37">
        <v>30</v>
      </c>
      <c r="O2" s="13"/>
    </row>
    <row r="3" spans="1:16">
      <c r="A3" s="1">
        <v>2</v>
      </c>
      <c r="B3" s="1" t="s">
        <v>13</v>
      </c>
      <c r="C3" s="37" t="s">
        <v>175</v>
      </c>
      <c r="D3" s="1"/>
      <c r="E3" s="38">
        <v>21128000011</v>
      </c>
      <c r="F3" s="39">
        <v>44188</v>
      </c>
      <c r="G3" s="37" t="s">
        <v>16</v>
      </c>
      <c r="H3" s="6">
        <v>90650.880000000005</v>
      </c>
      <c r="I3" s="39">
        <v>44561</v>
      </c>
      <c r="J3" s="37" t="s">
        <v>70</v>
      </c>
      <c r="K3" s="1" t="s">
        <v>187</v>
      </c>
      <c r="L3" s="40">
        <v>2357039</v>
      </c>
      <c r="M3" s="2"/>
      <c r="N3" s="37">
        <v>30</v>
      </c>
    </row>
    <row r="4" spans="1:16">
      <c r="A4" s="1">
        <v>3</v>
      </c>
      <c r="B4" s="1" t="s">
        <v>13</v>
      </c>
      <c r="C4" s="37" t="s">
        <v>176</v>
      </c>
      <c r="D4" s="1"/>
      <c r="E4" s="38">
        <v>21128000012</v>
      </c>
      <c r="F4" s="39">
        <v>44044</v>
      </c>
      <c r="G4" s="37" t="s">
        <v>17</v>
      </c>
      <c r="H4" s="6">
        <v>74100</v>
      </c>
      <c r="I4" s="7">
        <v>44439</v>
      </c>
      <c r="J4" s="37" t="s">
        <v>71</v>
      </c>
      <c r="K4" s="1" t="s">
        <v>187</v>
      </c>
      <c r="L4" s="40" t="s">
        <v>125</v>
      </c>
      <c r="M4" s="2"/>
      <c r="N4" s="37">
        <v>30</v>
      </c>
    </row>
    <row r="5" spans="1:16">
      <c r="A5" s="1">
        <v>4</v>
      </c>
      <c r="B5" s="1" t="s">
        <v>13</v>
      </c>
      <c r="C5" s="37" t="s">
        <v>175</v>
      </c>
      <c r="D5" s="1"/>
      <c r="E5" s="38">
        <v>21128000305</v>
      </c>
      <c r="F5" s="39">
        <v>44440</v>
      </c>
      <c r="G5" s="37" t="s">
        <v>17</v>
      </c>
      <c r="H5" s="6">
        <v>96324</v>
      </c>
      <c r="I5" s="7">
        <v>44804</v>
      </c>
      <c r="J5" s="37" t="s">
        <v>71</v>
      </c>
      <c r="K5" s="1" t="s">
        <v>187</v>
      </c>
      <c r="L5" s="40" t="s">
        <v>411</v>
      </c>
      <c r="M5" s="2"/>
      <c r="N5" s="37">
        <v>30</v>
      </c>
    </row>
    <row r="6" spans="1:16" ht="30">
      <c r="A6" s="1">
        <v>5</v>
      </c>
      <c r="B6" s="1" t="s">
        <v>13</v>
      </c>
      <c r="C6" s="37" t="s">
        <v>177</v>
      </c>
      <c r="D6" s="10"/>
      <c r="E6" s="38">
        <v>21128000013</v>
      </c>
      <c r="F6" s="39">
        <v>44207</v>
      </c>
      <c r="G6" s="37" t="s">
        <v>18</v>
      </c>
      <c r="H6" s="6">
        <v>13488</v>
      </c>
      <c r="I6" s="39">
        <v>44561</v>
      </c>
      <c r="J6" s="41" t="s">
        <v>72</v>
      </c>
      <c r="K6" s="1" t="s">
        <v>187</v>
      </c>
      <c r="L6" s="40">
        <v>21128000013</v>
      </c>
      <c r="M6" s="2"/>
      <c r="N6" s="37">
        <v>30</v>
      </c>
    </row>
    <row r="7" spans="1:16">
      <c r="A7" s="1">
        <v>6</v>
      </c>
      <c r="B7" s="1" t="s">
        <v>13</v>
      </c>
      <c r="C7" s="37" t="s">
        <v>178</v>
      </c>
      <c r="D7" s="1"/>
      <c r="E7" s="38">
        <v>21128000014</v>
      </c>
      <c r="F7" s="39">
        <v>43795</v>
      </c>
      <c r="G7" s="37" t="s">
        <v>438</v>
      </c>
      <c r="H7" s="6">
        <v>64800</v>
      </c>
      <c r="I7" s="37" t="s">
        <v>69</v>
      </c>
      <c r="J7" s="37" t="s">
        <v>73</v>
      </c>
      <c r="K7" s="1" t="s">
        <v>187</v>
      </c>
      <c r="L7" s="40" t="s">
        <v>126</v>
      </c>
      <c r="M7" s="2"/>
      <c r="N7" s="37">
        <v>20</v>
      </c>
    </row>
    <row r="8" spans="1:16">
      <c r="A8" s="1">
        <v>7</v>
      </c>
      <c r="B8" s="1" t="s">
        <v>13</v>
      </c>
      <c r="C8" s="37" t="s">
        <v>179</v>
      </c>
      <c r="D8" s="1"/>
      <c r="E8" s="38">
        <v>21128000098</v>
      </c>
      <c r="F8" s="39">
        <v>44281</v>
      </c>
      <c r="G8" s="37" t="s">
        <v>19</v>
      </c>
      <c r="H8" s="6">
        <v>18900</v>
      </c>
      <c r="I8" s="39">
        <v>44561</v>
      </c>
      <c r="J8" s="37" t="s">
        <v>74</v>
      </c>
      <c r="K8" s="1" t="s">
        <v>187</v>
      </c>
      <c r="L8" s="40" t="s">
        <v>127</v>
      </c>
      <c r="M8" s="2"/>
      <c r="N8" s="5" t="s">
        <v>468</v>
      </c>
    </row>
    <row r="9" spans="1:16">
      <c r="A9" s="1">
        <v>8</v>
      </c>
      <c r="B9" s="1" t="s">
        <v>13</v>
      </c>
      <c r="C9" s="37" t="s">
        <v>177</v>
      </c>
      <c r="D9" s="1"/>
      <c r="E9" s="38">
        <v>21128000099</v>
      </c>
      <c r="F9" s="39">
        <v>44207</v>
      </c>
      <c r="G9" s="37" t="s">
        <v>20</v>
      </c>
      <c r="H9" s="6">
        <v>180000</v>
      </c>
      <c r="I9" s="39">
        <v>44561</v>
      </c>
      <c r="J9" s="37" t="s">
        <v>75</v>
      </c>
      <c r="K9" s="1" t="s">
        <v>393</v>
      </c>
      <c r="L9" s="40" t="s">
        <v>412</v>
      </c>
      <c r="M9" s="2"/>
      <c r="N9" s="37">
        <v>30</v>
      </c>
    </row>
    <row r="10" spans="1:16">
      <c r="A10" s="1">
        <v>9</v>
      </c>
      <c r="B10" s="1" t="s">
        <v>13</v>
      </c>
      <c r="C10" s="37" t="s">
        <v>178</v>
      </c>
      <c r="D10" s="1"/>
      <c r="E10" s="38">
        <v>21128000100</v>
      </c>
      <c r="F10" s="39">
        <v>38842</v>
      </c>
      <c r="G10" s="37" t="s">
        <v>21</v>
      </c>
      <c r="H10" s="42">
        <v>860000</v>
      </c>
      <c r="I10" s="37" t="s">
        <v>69</v>
      </c>
      <c r="J10" s="37" t="s">
        <v>76</v>
      </c>
      <c r="K10" s="1" t="s">
        <v>187</v>
      </c>
      <c r="L10" s="40" t="s">
        <v>128</v>
      </c>
      <c r="M10" s="2"/>
      <c r="N10" s="37"/>
    </row>
    <row r="11" spans="1:16">
      <c r="A11" s="1">
        <v>10</v>
      </c>
      <c r="B11" s="1" t="s">
        <v>13</v>
      </c>
      <c r="C11" s="5" t="s">
        <v>175</v>
      </c>
      <c r="D11" s="1"/>
      <c r="E11" s="11">
        <v>21128000108</v>
      </c>
      <c r="F11" s="7">
        <v>44279</v>
      </c>
      <c r="G11" s="5" t="s">
        <v>22</v>
      </c>
      <c r="H11" s="43">
        <v>30000</v>
      </c>
      <c r="I11" s="7">
        <v>44304</v>
      </c>
      <c r="J11" s="5" t="s">
        <v>77</v>
      </c>
      <c r="K11" s="1" t="s">
        <v>393</v>
      </c>
      <c r="L11" s="8" t="s">
        <v>129</v>
      </c>
      <c r="M11" s="2"/>
      <c r="N11" s="5">
        <v>30</v>
      </c>
    </row>
    <row r="12" spans="1:16">
      <c r="A12" s="1">
        <v>11</v>
      </c>
      <c r="B12" s="1" t="s">
        <v>13</v>
      </c>
      <c r="C12" s="5" t="s">
        <v>175</v>
      </c>
      <c r="D12" s="1"/>
      <c r="E12" s="11">
        <v>21128000283</v>
      </c>
      <c r="F12" s="7">
        <v>44335</v>
      </c>
      <c r="G12" s="5" t="s">
        <v>234</v>
      </c>
      <c r="H12" s="6">
        <v>372</v>
      </c>
      <c r="I12" s="7">
        <v>44561</v>
      </c>
      <c r="J12" s="5" t="s">
        <v>188</v>
      </c>
      <c r="K12" s="1" t="s">
        <v>187</v>
      </c>
      <c r="L12" s="8" t="s">
        <v>204</v>
      </c>
      <c r="M12" s="2"/>
      <c r="N12" s="5">
        <v>15</v>
      </c>
    </row>
    <row r="13" spans="1:16" ht="33.75" customHeight="1">
      <c r="A13" s="1">
        <v>12</v>
      </c>
      <c r="B13" s="1" t="s">
        <v>13</v>
      </c>
      <c r="C13" s="37" t="s">
        <v>175</v>
      </c>
      <c r="D13" s="1"/>
      <c r="E13" s="38">
        <v>21128000109</v>
      </c>
      <c r="F13" s="39">
        <v>44187</v>
      </c>
      <c r="G13" s="41" t="s">
        <v>23</v>
      </c>
      <c r="H13" s="42">
        <v>108000</v>
      </c>
      <c r="I13" s="39">
        <v>44377</v>
      </c>
      <c r="J13" s="37" t="s">
        <v>78</v>
      </c>
      <c r="K13" s="1" t="s">
        <v>187</v>
      </c>
      <c r="L13" s="40">
        <v>2335041</v>
      </c>
      <c r="M13" s="2"/>
      <c r="N13" s="37">
        <v>30</v>
      </c>
    </row>
    <row r="14" spans="1:16">
      <c r="A14" s="1">
        <v>13</v>
      </c>
      <c r="B14" s="1" t="s">
        <v>13</v>
      </c>
      <c r="C14" s="37" t="s">
        <v>175</v>
      </c>
      <c r="D14" s="1"/>
      <c r="E14" s="38">
        <v>21128000291</v>
      </c>
      <c r="F14" s="39">
        <v>44403</v>
      </c>
      <c r="G14" s="41" t="s">
        <v>23</v>
      </c>
      <c r="H14" s="42">
        <v>184615.2</v>
      </c>
      <c r="I14" s="39">
        <v>44742</v>
      </c>
      <c r="J14" s="37" t="s">
        <v>189</v>
      </c>
      <c r="K14" s="1" t="s">
        <v>187</v>
      </c>
      <c r="L14" s="40" t="s">
        <v>205</v>
      </c>
      <c r="M14" s="2"/>
      <c r="N14" s="37">
        <v>30</v>
      </c>
    </row>
    <row r="15" spans="1:16" ht="30">
      <c r="A15" s="1">
        <v>14</v>
      </c>
      <c r="B15" s="1" t="s">
        <v>13</v>
      </c>
      <c r="C15" s="37" t="s">
        <v>175</v>
      </c>
      <c r="D15" s="1"/>
      <c r="E15" s="38">
        <v>21128000110</v>
      </c>
      <c r="F15" s="39">
        <v>44187</v>
      </c>
      <c r="G15" s="41" t="s">
        <v>24</v>
      </c>
      <c r="H15" s="6">
        <v>6255</v>
      </c>
      <c r="I15" s="39">
        <v>44561</v>
      </c>
      <c r="J15" s="37" t="s">
        <v>79</v>
      </c>
      <c r="K15" s="1" t="s">
        <v>187</v>
      </c>
      <c r="L15" s="40">
        <v>2341390</v>
      </c>
      <c r="M15" s="2"/>
      <c r="N15" s="37">
        <v>30</v>
      </c>
    </row>
    <row r="16" spans="1:16">
      <c r="A16" s="1">
        <v>15</v>
      </c>
      <c r="B16" s="1" t="s">
        <v>13</v>
      </c>
      <c r="C16" s="37" t="s">
        <v>177</v>
      </c>
      <c r="D16" s="1"/>
      <c r="E16" s="38">
        <v>21128000111</v>
      </c>
      <c r="F16" s="39">
        <v>44183</v>
      </c>
      <c r="G16" s="41" t="s">
        <v>25</v>
      </c>
      <c r="H16" s="6">
        <v>75504</v>
      </c>
      <c r="I16" s="39">
        <v>44561</v>
      </c>
      <c r="J16" s="37" t="s">
        <v>80</v>
      </c>
      <c r="K16" s="1" t="s">
        <v>187</v>
      </c>
      <c r="L16" s="40">
        <v>21128000111</v>
      </c>
      <c r="M16" s="2"/>
      <c r="N16" s="37">
        <v>30</v>
      </c>
    </row>
    <row r="17" spans="1:14" ht="30">
      <c r="A17" s="1">
        <v>16</v>
      </c>
      <c r="B17" s="1" t="s">
        <v>13</v>
      </c>
      <c r="C17" s="5" t="s">
        <v>178</v>
      </c>
      <c r="D17" s="1"/>
      <c r="E17" s="11">
        <v>21128000112</v>
      </c>
      <c r="F17" s="7">
        <v>43570</v>
      </c>
      <c r="G17" s="5" t="s">
        <v>439</v>
      </c>
      <c r="H17" s="6">
        <f>231.13*12</f>
        <v>2773.56</v>
      </c>
      <c r="I17" s="5" t="s">
        <v>69</v>
      </c>
      <c r="J17" s="9" t="s">
        <v>97</v>
      </c>
      <c r="K17" s="1" t="s">
        <v>187</v>
      </c>
      <c r="L17" s="8" t="s">
        <v>413</v>
      </c>
      <c r="M17" s="2"/>
      <c r="N17" s="5" t="s">
        <v>468</v>
      </c>
    </row>
    <row r="18" spans="1:14">
      <c r="A18" s="1">
        <v>17</v>
      </c>
      <c r="B18" s="1" t="s">
        <v>13</v>
      </c>
      <c r="C18" s="5" t="s">
        <v>177</v>
      </c>
      <c r="D18" s="10"/>
      <c r="E18" s="11">
        <v>21128000113</v>
      </c>
      <c r="F18" s="7">
        <v>44284</v>
      </c>
      <c r="G18" s="5" t="s">
        <v>440</v>
      </c>
      <c r="H18" s="6">
        <f>25299.2</f>
        <v>25299.200000000001</v>
      </c>
      <c r="I18" s="7">
        <v>44561</v>
      </c>
      <c r="J18" s="5" t="s">
        <v>394</v>
      </c>
      <c r="K18" s="1" t="s">
        <v>187</v>
      </c>
      <c r="L18" s="8" t="s">
        <v>414</v>
      </c>
      <c r="M18" s="2"/>
      <c r="N18" s="5">
        <v>14</v>
      </c>
    </row>
    <row r="19" spans="1:14">
      <c r="A19" s="1">
        <v>18</v>
      </c>
      <c r="B19" s="1" t="s">
        <v>13</v>
      </c>
      <c r="C19" s="37" t="s">
        <v>176</v>
      </c>
      <c r="D19" s="1"/>
      <c r="E19" s="11">
        <v>21128000114</v>
      </c>
      <c r="F19" s="39">
        <v>44075</v>
      </c>
      <c r="G19" s="37" t="s">
        <v>17</v>
      </c>
      <c r="H19" s="42">
        <v>78000</v>
      </c>
      <c r="I19" s="7">
        <v>44439</v>
      </c>
      <c r="J19" s="37" t="s">
        <v>190</v>
      </c>
      <c r="K19" s="1" t="s">
        <v>187</v>
      </c>
      <c r="L19" s="40" t="s">
        <v>130</v>
      </c>
      <c r="M19" s="2"/>
      <c r="N19" s="37">
        <v>30</v>
      </c>
    </row>
    <row r="20" spans="1:14">
      <c r="A20" s="1">
        <v>19</v>
      </c>
      <c r="B20" s="1" t="s">
        <v>13</v>
      </c>
      <c r="C20" s="37" t="s">
        <v>176</v>
      </c>
      <c r="D20" s="1"/>
      <c r="E20" s="11">
        <v>21128000114</v>
      </c>
      <c r="F20" s="39">
        <v>44440</v>
      </c>
      <c r="G20" s="37" t="s">
        <v>17</v>
      </c>
      <c r="H20" s="42">
        <v>90000</v>
      </c>
      <c r="I20" s="7">
        <v>44804</v>
      </c>
      <c r="J20" s="37" t="s">
        <v>190</v>
      </c>
      <c r="K20" s="1" t="s">
        <v>187</v>
      </c>
      <c r="L20" s="40" t="s">
        <v>415</v>
      </c>
      <c r="M20" s="2"/>
      <c r="N20" s="37">
        <v>30</v>
      </c>
    </row>
    <row r="21" spans="1:14">
      <c r="A21" s="1">
        <v>20</v>
      </c>
      <c r="B21" s="1" t="s">
        <v>13</v>
      </c>
      <c r="C21" s="5" t="s">
        <v>180</v>
      </c>
      <c r="D21" s="1"/>
      <c r="E21" s="38" t="s">
        <v>233</v>
      </c>
      <c r="F21" s="15">
        <v>44208</v>
      </c>
      <c r="G21" s="5" t="s">
        <v>235</v>
      </c>
      <c r="H21" s="6">
        <v>4200</v>
      </c>
      <c r="I21" s="7">
        <v>44561</v>
      </c>
      <c r="J21" s="5" t="s">
        <v>191</v>
      </c>
      <c r="K21" s="1" t="s">
        <v>187</v>
      </c>
      <c r="L21" s="5">
        <v>309</v>
      </c>
      <c r="M21" s="2"/>
      <c r="N21" s="37">
        <v>30</v>
      </c>
    </row>
    <row r="22" spans="1:14">
      <c r="A22" s="1">
        <v>21</v>
      </c>
      <c r="B22" s="1" t="s">
        <v>13</v>
      </c>
      <c r="C22" s="5" t="s">
        <v>180</v>
      </c>
      <c r="D22" s="1"/>
      <c r="E22" s="38" t="s">
        <v>233</v>
      </c>
      <c r="F22" s="16">
        <v>44211</v>
      </c>
      <c r="G22" s="10" t="s">
        <v>236</v>
      </c>
      <c r="H22" s="44">
        <v>2490</v>
      </c>
      <c r="I22" s="7">
        <v>44561</v>
      </c>
      <c r="J22" s="11" t="s">
        <v>83</v>
      </c>
      <c r="K22" s="1" t="s">
        <v>187</v>
      </c>
      <c r="L22" s="11" t="s">
        <v>206</v>
      </c>
      <c r="M22" s="2"/>
      <c r="N22" s="5" t="s">
        <v>468</v>
      </c>
    </row>
    <row r="23" spans="1:14">
      <c r="A23" s="1">
        <v>22</v>
      </c>
      <c r="B23" s="1" t="s">
        <v>13</v>
      </c>
      <c r="C23" s="5" t="s">
        <v>180</v>
      </c>
      <c r="D23" s="1"/>
      <c r="E23" s="38" t="s">
        <v>233</v>
      </c>
      <c r="F23" s="16">
        <v>44211</v>
      </c>
      <c r="G23" s="10" t="s">
        <v>236</v>
      </c>
      <c r="H23" s="44">
        <v>2490</v>
      </c>
      <c r="I23" s="7">
        <v>44561</v>
      </c>
      <c r="J23" s="11" t="s">
        <v>83</v>
      </c>
      <c r="K23" s="1" t="s">
        <v>187</v>
      </c>
      <c r="L23" s="11" t="s">
        <v>207</v>
      </c>
      <c r="M23" s="2"/>
      <c r="N23" s="5" t="s">
        <v>468</v>
      </c>
    </row>
    <row r="24" spans="1:14">
      <c r="A24" s="1">
        <v>23</v>
      </c>
      <c r="B24" s="1" t="s">
        <v>13</v>
      </c>
      <c r="C24" s="5" t="s">
        <v>180</v>
      </c>
      <c r="D24" s="1"/>
      <c r="E24" s="38" t="s">
        <v>233</v>
      </c>
      <c r="F24" s="16">
        <v>44211</v>
      </c>
      <c r="G24" s="10" t="s">
        <v>237</v>
      </c>
      <c r="H24" s="44">
        <v>1990</v>
      </c>
      <c r="I24" s="7">
        <v>44561</v>
      </c>
      <c r="J24" s="11" t="s">
        <v>83</v>
      </c>
      <c r="K24" s="1" t="s">
        <v>187</v>
      </c>
      <c r="L24" s="11" t="s">
        <v>208</v>
      </c>
      <c r="M24" s="2"/>
      <c r="N24" s="5" t="s">
        <v>468</v>
      </c>
    </row>
    <row r="25" spans="1:14">
      <c r="A25" s="1">
        <v>24</v>
      </c>
      <c r="B25" s="1" t="s">
        <v>13</v>
      </c>
      <c r="C25" s="5" t="s">
        <v>180</v>
      </c>
      <c r="D25" s="10"/>
      <c r="E25" s="38" t="s">
        <v>233</v>
      </c>
      <c r="F25" s="16">
        <v>44211</v>
      </c>
      <c r="G25" s="10" t="s">
        <v>237</v>
      </c>
      <c r="H25" s="44">
        <v>1990</v>
      </c>
      <c r="I25" s="7">
        <v>44561</v>
      </c>
      <c r="J25" s="11" t="s">
        <v>83</v>
      </c>
      <c r="K25" s="1" t="s">
        <v>187</v>
      </c>
      <c r="L25" s="11" t="s">
        <v>209</v>
      </c>
      <c r="M25" s="2"/>
      <c r="N25" s="5" t="s">
        <v>468</v>
      </c>
    </row>
    <row r="26" spans="1:14">
      <c r="A26" s="1">
        <v>25</v>
      </c>
      <c r="B26" s="1" t="s">
        <v>13</v>
      </c>
      <c r="C26" s="5" t="s">
        <v>180</v>
      </c>
      <c r="D26" s="3"/>
      <c r="E26" s="38" t="s">
        <v>233</v>
      </c>
      <c r="F26" s="16">
        <v>44211</v>
      </c>
      <c r="G26" s="10" t="s">
        <v>237</v>
      </c>
      <c r="H26" s="44">
        <v>1990</v>
      </c>
      <c r="I26" s="7">
        <v>44561</v>
      </c>
      <c r="J26" s="11" t="s">
        <v>83</v>
      </c>
      <c r="K26" s="1" t="s">
        <v>187</v>
      </c>
      <c r="L26" s="11" t="s">
        <v>210</v>
      </c>
      <c r="M26" s="2"/>
      <c r="N26" s="5" t="s">
        <v>468</v>
      </c>
    </row>
    <row r="27" spans="1:14">
      <c r="A27" s="1">
        <v>26</v>
      </c>
      <c r="B27" s="1" t="s">
        <v>13</v>
      </c>
      <c r="C27" s="5" t="s">
        <v>180</v>
      </c>
      <c r="D27" s="3"/>
      <c r="E27" s="38" t="s">
        <v>233</v>
      </c>
      <c r="F27" s="16">
        <v>44211</v>
      </c>
      <c r="G27" s="10" t="s">
        <v>237</v>
      </c>
      <c r="H27" s="44">
        <v>1990</v>
      </c>
      <c r="I27" s="7">
        <v>44561</v>
      </c>
      <c r="J27" s="11" t="s">
        <v>83</v>
      </c>
      <c r="K27" s="1" t="s">
        <v>187</v>
      </c>
      <c r="L27" s="11" t="s">
        <v>211</v>
      </c>
      <c r="M27" s="2"/>
      <c r="N27" s="5" t="s">
        <v>468</v>
      </c>
    </row>
    <row r="28" spans="1:14">
      <c r="A28" s="1">
        <v>27</v>
      </c>
      <c r="B28" s="1" t="s">
        <v>13</v>
      </c>
      <c r="C28" s="5" t="s">
        <v>180</v>
      </c>
      <c r="D28" s="3"/>
      <c r="E28" s="38" t="s">
        <v>233</v>
      </c>
      <c r="F28" s="45" t="s">
        <v>261</v>
      </c>
      <c r="G28" s="46" t="s">
        <v>238</v>
      </c>
      <c r="H28" s="44">
        <v>2500</v>
      </c>
      <c r="I28" s="47">
        <v>44561</v>
      </c>
      <c r="J28" s="46" t="s">
        <v>82</v>
      </c>
      <c r="K28" s="1" t="s">
        <v>187</v>
      </c>
      <c r="L28" s="46" t="s">
        <v>212</v>
      </c>
      <c r="M28" s="2"/>
      <c r="N28" s="5" t="s">
        <v>468</v>
      </c>
    </row>
    <row r="29" spans="1:14">
      <c r="A29" s="1">
        <v>28</v>
      </c>
      <c r="B29" s="1" t="s">
        <v>13</v>
      </c>
      <c r="C29" s="37" t="s">
        <v>180</v>
      </c>
      <c r="D29" s="3"/>
      <c r="E29" s="11">
        <v>21128000115</v>
      </c>
      <c r="F29" s="7">
        <v>44242</v>
      </c>
      <c r="G29" s="5" t="s">
        <v>26</v>
      </c>
      <c r="H29" s="6">
        <v>3000</v>
      </c>
      <c r="I29" s="7">
        <v>44561</v>
      </c>
      <c r="J29" s="5" t="s">
        <v>81</v>
      </c>
      <c r="K29" s="1" t="s">
        <v>187</v>
      </c>
      <c r="L29" s="8" t="s">
        <v>131</v>
      </c>
      <c r="M29" s="2"/>
      <c r="N29" s="5">
        <v>30</v>
      </c>
    </row>
    <row r="30" spans="1:14">
      <c r="A30" s="1">
        <v>29</v>
      </c>
      <c r="B30" s="1" t="s">
        <v>13</v>
      </c>
      <c r="C30" s="37" t="s">
        <v>180</v>
      </c>
      <c r="D30" s="3"/>
      <c r="E30" s="11">
        <v>21128000239</v>
      </c>
      <c r="F30" s="7">
        <v>44256</v>
      </c>
      <c r="G30" s="5" t="s">
        <v>27</v>
      </c>
      <c r="H30" s="6">
        <v>18000</v>
      </c>
      <c r="I30" s="7">
        <v>44561</v>
      </c>
      <c r="J30" s="5" t="s">
        <v>81</v>
      </c>
      <c r="K30" s="1" t="s">
        <v>187</v>
      </c>
      <c r="L30" s="8" t="s">
        <v>132</v>
      </c>
      <c r="M30" s="2"/>
      <c r="N30" s="5">
        <v>30</v>
      </c>
    </row>
    <row r="31" spans="1:14">
      <c r="A31" s="1">
        <v>30</v>
      </c>
      <c r="B31" s="1" t="s">
        <v>13</v>
      </c>
      <c r="C31" s="37" t="s">
        <v>180</v>
      </c>
      <c r="D31" s="3"/>
      <c r="E31" s="11">
        <v>21128000240</v>
      </c>
      <c r="F31" s="7">
        <v>44259</v>
      </c>
      <c r="G31" s="5" t="s">
        <v>28</v>
      </c>
      <c r="H31" s="6">
        <v>6400</v>
      </c>
      <c r="I31" s="7">
        <v>44561</v>
      </c>
      <c r="J31" s="5" t="s">
        <v>81</v>
      </c>
      <c r="K31" s="1" t="s">
        <v>187</v>
      </c>
      <c r="L31" s="8" t="s">
        <v>133</v>
      </c>
      <c r="M31" s="2"/>
      <c r="N31" s="5" t="s">
        <v>468</v>
      </c>
    </row>
    <row r="32" spans="1:14">
      <c r="A32" s="1">
        <v>31</v>
      </c>
      <c r="B32" s="1" t="s">
        <v>13</v>
      </c>
      <c r="C32" s="37" t="s">
        <v>180</v>
      </c>
      <c r="D32" s="3"/>
      <c r="E32" s="11">
        <v>21128000241</v>
      </c>
      <c r="F32" s="7">
        <v>44245</v>
      </c>
      <c r="G32" s="5" t="s">
        <v>29</v>
      </c>
      <c r="H32" s="6">
        <v>2500</v>
      </c>
      <c r="I32" s="7">
        <v>44561</v>
      </c>
      <c r="J32" s="5" t="s">
        <v>82</v>
      </c>
      <c r="K32" s="1" t="s">
        <v>187</v>
      </c>
      <c r="L32" s="8" t="s">
        <v>134</v>
      </c>
      <c r="M32" s="2"/>
      <c r="N32" s="5" t="s">
        <v>468</v>
      </c>
    </row>
    <row r="33" spans="1:14">
      <c r="A33" s="1">
        <v>32</v>
      </c>
      <c r="B33" s="1" t="s">
        <v>13</v>
      </c>
      <c r="C33" s="37" t="s">
        <v>180</v>
      </c>
      <c r="D33" s="3"/>
      <c r="E33" s="11">
        <v>21128000242</v>
      </c>
      <c r="F33" s="7">
        <v>44266</v>
      </c>
      <c r="G33" s="5" t="s">
        <v>30</v>
      </c>
      <c r="H33" s="6">
        <v>4350</v>
      </c>
      <c r="I33" s="7">
        <v>44561</v>
      </c>
      <c r="J33" s="5" t="s">
        <v>83</v>
      </c>
      <c r="K33" s="1" t="s">
        <v>187</v>
      </c>
      <c r="L33" s="8" t="s">
        <v>135</v>
      </c>
      <c r="M33" s="2"/>
      <c r="N33" s="5" t="s">
        <v>468</v>
      </c>
    </row>
    <row r="34" spans="1:14" ht="30">
      <c r="A34" s="1">
        <v>33</v>
      </c>
      <c r="B34" s="1" t="s">
        <v>13</v>
      </c>
      <c r="C34" s="37" t="s">
        <v>180</v>
      </c>
      <c r="D34" s="3"/>
      <c r="E34" s="11">
        <v>21128000243</v>
      </c>
      <c r="F34" s="7">
        <v>44251</v>
      </c>
      <c r="G34" s="9" t="s">
        <v>31</v>
      </c>
      <c r="H34" s="6">
        <v>5000</v>
      </c>
      <c r="I34" s="7">
        <v>44561</v>
      </c>
      <c r="J34" s="5" t="s">
        <v>84</v>
      </c>
      <c r="K34" s="1" t="s">
        <v>187</v>
      </c>
      <c r="L34" s="8" t="s">
        <v>136</v>
      </c>
      <c r="M34" s="2"/>
      <c r="N34" s="5" t="s">
        <v>468</v>
      </c>
    </row>
    <row r="35" spans="1:14" ht="30">
      <c r="A35" s="1">
        <v>34</v>
      </c>
      <c r="B35" s="1" t="s">
        <v>13</v>
      </c>
      <c r="C35" s="37" t="s">
        <v>180</v>
      </c>
      <c r="D35" s="3"/>
      <c r="E35" s="11">
        <v>21128000267</v>
      </c>
      <c r="F35" s="7">
        <v>44256</v>
      </c>
      <c r="G35" s="9" t="s">
        <v>31</v>
      </c>
      <c r="H35" s="6">
        <v>2500</v>
      </c>
      <c r="I35" s="7">
        <v>44561</v>
      </c>
      <c r="J35" s="5" t="s">
        <v>84</v>
      </c>
      <c r="K35" s="1" t="s">
        <v>187</v>
      </c>
      <c r="L35" s="8" t="s">
        <v>137</v>
      </c>
      <c r="M35" s="2"/>
      <c r="N35" s="5" t="s">
        <v>468</v>
      </c>
    </row>
    <row r="36" spans="1:14">
      <c r="A36" s="1">
        <v>35</v>
      </c>
      <c r="B36" s="1" t="s">
        <v>13</v>
      </c>
      <c r="C36" s="37" t="s">
        <v>180</v>
      </c>
      <c r="D36" s="3"/>
      <c r="E36" s="11">
        <v>21128000268</v>
      </c>
      <c r="F36" s="7">
        <v>44246</v>
      </c>
      <c r="G36" s="9" t="s">
        <v>239</v>
      </c>
      <c r="H36" s="6">
        <v>2300</v>
      </c>
      <c r="I36" s="7">
        <v>44561</v>
      </c>
      <c r="J36" s="5" t="s">
        <v>191</v>
      </c>
      <c r="K36" s="1" t="s">
        <v>187</v>
      </c>
      <c r="L36" s="8" t="s">
        <v>213</v>
      </c>
      <c r="M36" s="2"/>
      <c r="N36" s="5">
        <v>30</v>
      </c>
    </row>
    <row r="37" spans="1:14">
      <c r="A37" s="1">
        <v>36</v>
      </c>
      <c r="B37" s="1" t="s">
        <v>13</v>
      </c>
      <c r="C37" s="37" t="s">
        <v>180</v>
      </c>
      <c r="D37" s="3"/>
      <c r="E37" s="11">
        <v>21128000244</v>
      </c>
      <c r="F37" s="7">
        <v>44256</v>
      </c>
      <c r="G37" s="5" t="s">
        <v>32</v>
      </c>
      <c r="H37" s="6">
        <v>7500</v>
      </c>
      <c r="I37" s="7">
        <v>44561</v>
      </c>
      <c r="J37" s="5" t="s">
        <v>81</v>
      </c>
      <c r="K37" s="1" t="s">
        <v>187</v>
      </c>
      <c r="L37" s="8" t="s">
        <v>138</v>
      </c>
      <c r="M37" s="2"/>
      <c r="N37" s="5">
        <v>120</v>
      </c>
    </row>
    <row r="38" spans="1:14">
      <c r="A38" s="1">
        <v>37</v>
      </c>
      <c r="B38" s="1" t="s">
        <v>13</v>
      </c>
      <c r="C38" s="37" t="s">
        <v>180</v>
      </c>
      <c r="D38" s="3"/>
      <c r="E38" s="11">
        <v>21128000245</v>
      </c>
      <c r="F38" s="7">
        <v>44279</v>
      </c>
      <c r="G38" s="5" t="s">
        <v>33</v>
      </c>
      <c r="H38" s="6">
        <v>6000</v>
      </c>
      <c r="I38" s="7">
        <v>44561</v>
      </c>
      <c r="J38" s="5" t="s">
        <v>85</v>
      </c>
      <c r="K38" s="1" t="s">
        <v>187</v>
      </c>
      <c r="L38" s="8" t="s">
        <v>139</v>
      </c>
      <c r="M38" s="2"/>
      <c r="N38" s="5" t="s">
        <v>468</v>
      </c>
    </row>
    <row r="39" spans="1:14">
      <c r="A39" s="1">
        <v>38</v>
      </c>
      <c r="B39" s="1" t="s">
        <v>13</v>
      </c>
      <c r="C39" s="37" t="s">
        <v>180</v>
      </c>
      <c r="D39" s="3"/>
      <c r="E39" s="11">
        <v>21128000246</v>
      </c>
      <c r="F39" s="7">
        <v>44288</v>
      </c>
      <c r="G39" s="5" t="s">
        <v>240</v>
      </c>
      <c r="H39" s="6">
        <v>8000</v>
      </c>
      <c r="I39" s="7">
        <v>44561</v>
      </c>
      <c r="J39" s="5" t="s">
        <v>192</v>
      </c>
      <c r="K39" s="1" t="s">
        <v>187</v>
      </c>
      <c r="L39" s="8" t="s">
        <v>214</v>
      </c>
      <c r="M39" s="2"/>
      <c r="N39" s="5" t="s">
        <v>468</v>
      </c>
    </row>
    <row r="40" spans="1:14">
      <c r="A40" s="1">
        <v>39</v>
      </c>
      <c r="B40" s="1" t="s">
        <v>13</v>
      </c>
      <c r="C40" s="37" t="s">
        <v>180</v>
      </c>
      <c r="D40" s="3"/>
      <c r="E40" s="11">
        <v>21128000272</v>
      </c>
      <c r="F40" s="7">
        <v>44287</v>
      </c>
      <c r="G40" s="5" t="s">
        <v>240</v>
      </c>
      <c r="H40" s="6">
        <v>8000</v>
      </c>
      <c r="I40" s="7">
        <v>44561</v>
      </c>
      <c r="J40" s="5" t="s">
        <v>192</v>
      </c>
      <c r="K40" s="1" t="s">
        <v>187</v>
      </c>
      <c r="L40" s="8" t="s">
        <v>215</v>
      </c>
      <c r="M40" s="2"/>
      <c r="N40" s="5" t="s">
        <v>468</v>
      </c>
    </row>
    <row r="41" spans="1:14">
      <c r="A41" s="1">
        <v>40</v>
      </c>
      <c r="B41" s="1" t="s">
        <v>13</v>
      </c>
      <c r="C41" s="37" t="s">
        <v>180</v>
      </c>
      <c r="D41" s="3"/>
      <c r="E41" s="11">
        <v>21128000273</v>
      </c>
      <c r="F41" s="7">
        <v>44356</v>
      </c>
      <c r="G41" s="5" t="s">
        <v>241</v>
      </c>
      <c r="H41" s="6">
        <v>31500</v>
      </c>
      <c r="I41" s="7">
        <v>44561</v>
      </c>
      <c r="J41" s="5" t="s">
        <v>85</v>
      </c>
      <c r="K41" s="1" t="s">
        <v>187</v>
      </c>
      <c r="L41" s="8" t="s">
        <v>216</v>
      </c>
      <c r="M41" s="2"/>
      <c r="N41" s="5">
        <v>10</v>
      </c>
    </row>
    <row r="42" spans="1:14" ht="30">
      <c r="A42" s="1">
        <v>41</v>
      </c>
      <c r="B42" s="1" t="s">
        <v>13</v>
      </c>
      <c r="C42" s="37" t="s">
        <v>180</v>
      </c>
      <c r="D42" s="3"/>
      <c r="E42" s="11">
        <v>21128000274</v>
      </c>
      <c r="F42" s="7">
        <v>44315</v>
      </c>
      <c r="G42" s="9" t="s">
        <v>242</v>
      </c>
      <c r="H42" s="6">
        <v>2000</v>
      </c>
      <c r="I42" s="7">
        <v>44561</v>
      </c>
      <c r="J42" s="5" t="s">
        <v>81</v>
      </c>
      <c r="K42" s="1" t="s">
        <v>187</v>
      </c>
      <c r="L42" s="8" t="s">
        <v>217</v>
      </c>
      <c r="M42" s="2"/>
      <c r="N42" s="5">
        <v>15</v>
      </c>
    </row>
    <row r="43" spans="1:14">
      <c r="A43" s="1">
        <v>42</v>
      </c>
      <c r="B43" s="1" t="s">
        <v>13</v>
      </c>
      <c r="C43" s="37" t="s">
        <v>180</v>
      </c>
      <c r="D43" s="3"/>
      <c r="E43" s="11">
        <v>21128000275</v>
      </c>
      <c r="F43" s="7">
        <v>44315</v>
      </c>
      <c r="G43" s="9" t="s">
        <v>243</v>
      </c>
      <c r="H43" s="6">
        <v>3000</v>
      </c>
      <c r="I43" s="7">
        <v>44561</v>
      </c>
      <c r="J43" s="5" t="s">
        <v>81</v>
      </c>
      <c r="K43" s="1" t="s">
        <v>187</v>
      </c>
      <c r="L43" s="8" t="s">
        <v>218</v>
      </c>
      <c r="M43" s="2"/>
      <c r="N43" s="5">
        <v>15</v>
      </c>
    </row>
    <row r="44" spans="1:14" ht="30">
      <c r="A44" s="1">
        <v>43</v>
      </c>
      <c r="B44" s="1" t="s">
        <v>13</v>
      </c>
      <c r="C44" s="37" t="s">
        <v>180</v>
      </c>
      <c r="D44" s="3"/>
      <c r="E44" s="11">
        <v>21128000247</v>
      </c>
      <c r="F44" s="7">
        <v>44315</v>
      </c>
      <c r="G44" s="9" t="s">
        <v>244</v>
      </c>
      <c r="H44" s="6">
        <v>3000</v>
      </c>
      <c r="I44" s="7">
        <v>44561</v>
      </c>
      <c r="J44" s="5" t="s">
        <v>81</v>
      </c>
      <c r="K44" s="1" t="s">
        <v>187</v>
      </c>
      <c r="L44" s="8" t="s">
        <v>219</v>
      </c>
      <c r="M44" s="2"/>
      <c r="N44" s="5">
        <v>15</v>
      </c>
    </row>
    <row r="45" spans="1:14">
      <c r="A45" s="1">
        <v>44</v>
      </c>
      <c r="B45" s="1" t="s">
        <v>13</v>
      </c>
      <c r="C45" s="37" t="s">
        <v>180</v>
      </c>
      <c r="D45" s="3"/>
      <c r="E45" s="11">
        <v>21128000248</v>
      </c>
      <c r="F45" s="7">
        <v>44315</v>
      </c>
      <c r="G45" s="9" t="s">
        <v>245</v>
      </c>
      <c r="H45" s="6">
        <v>6900</v>
      </c>
      <c r="I45" s="7">
        <v>44561</v>
      </c>
      <c r="J45" s="5" t="s">
        <v>81</v>
      </c>
      <c r="K45" s="1" t="s">
        <v>187</v>
      </c>
      <c r="L45" s="8" t="s">
        <v>220</v>
      </c>
      <c r="M45" s="2"/>
      <c r="N45" s="5">
        <v>15</v>
      </c>
    </row>
    <row r="46" spans="1:14">
      <c r="A46" s="1">
        <v>45</v>
      </c>
      <c r="B46" s="1" t="s">
        <v>13</v>
      </c>
      <c r="C46" s="37" t="s">
        <v>180</v>
      </c>
      <c r="D46" s="3"/>
      <c r="E46" s="11">
        <v>21128000249</v>
      </c>
      <c r="F46" s="7">
        <v>44315</v>
      </c>
      <c r="G46" s="5" t="s">
        <v>246</v>
      </c>
      <c r="H46" s="6">
        <v>8000</v>
      </c>
      <c r="I46" s="7">
        <v>44561</v>
      </c>
      <c r="J46" s="5" t="s">
        <v>193</v>
      </c>
      <c r="K46" s="1" t="s">
        <v>187</v>
      </c>
      <c r="L46" s="8" t="s">
        <v>221</v>
      </c>
      <c r="M46" s="2"/>
      <c r="N46" s="5" t="s">
        <v>468</v>
      </c>
    </row>
    <row r="47" spans="1:14">
      <c r="A47" s="1">
        <v>46</v>
      </c>
      <c r="B47" s="1" t="s">
        <v>13</v>
      </c>
      <c r="C47" s="5" t="s">
        <v>180</v>
      </c>
      <c r="D47" s="3"/>
      <c r="E47" s="11">
        <v>21128000250</v>
      </c>
      <c r="F47" s="7">
        <v>44333</v>
      </c>
      <c r="G47" s="5" t="s">
        <v>441</v>
      </c>
      <c r="H47" s="6">
        <v>5826</v>
      </c>
      <c r="I47" s="7">
        <v>44561</v>
      </c>
      <c r="J47" s="5" t="s">
        <v>395</v>
      </c>
      <c r="K47" s="1" t="s">
        <v>187</v>
      </c>
      <c r="L47" s="8" t="s">
        <v>416</v>
      </c>
      <c r="M47" s="2"/>
      <c r="N47" s="5" t="s">
        <v>468</v>
      </c>
    </row>
    <row r="48" spans="1:14">
      <c r="A48" s="1">
        <v>47</v>
      </c>
      <c r="B48" s="1" t="s">
        <v>13</v>
      </c>
      <c r="C48" s="37" t="s">
        <v>180</v>
      </c>
      <c r="D48" s="3"/>
      <c r="E48" s="11">
        <v>21128000251</v>
      </c>
      <c r="F48" s="7">
        <v>44245</v>
      </c>
      <c r="G48" s="5" t="s">
        <v>442</v>
      </c>
      <c r="H48" s="6">
        <v>3000</v>
      </c>
      <c r="I48" s="7">
        <v>44561</v>
      </c>
      <c r="J48" s="5" t="s">
        <v>396</v>
      </c>
      <c r="K48" s="1" t="s">
        <v>187</v>
      </c>
      <c r="L48" s="8" t="s">
        <v>417</v>
      </c>
      <c r="M48" s="2"/>
      <c r="N48" s="5" t="s">
        <v>468</v>
      </c>
    </row>
    <row r="49" spans="1:14">
      <c r="A49" s="1">
        <v>48</v>
      </c>
      <c r="B49" s="1" t="s">
        <v>13</v>
      </c>
      <c r="C49" s="37" t="s">
        <v>180</v>
      </c>
      <c r="D49" s="3"/>
      <c r="E49" s="11">
        <v>21128000252</v>
      </c>
      <c r="F49" s="7">
        <v>44461</v>
      </c>
      <c r="G49" s="5" t="s">
        <v>443</v>
      </c>
      <c r="H49" s="6">
        <v>10500</v>
      </c>
      <c r="I49" s="7">
        <v>44561</v>
      </c>
      <c r="J49" s="5" t="s">
        <v>397</v>
      </c>
      <c r="K49" s="1" t="s">
        <v>187</v>
      </c>
      <c r="L49" s="8" t="s">
        <v>418</v>
      </c>
      <c r="M49" s="2"/>
      <c r="N49" s="5" t="s">
        <v>468</v>
      </c>
    </row>
    <row r="50" spans="1:14">
      <c r="A50" s="1">
        <v>49</v>
      </c>
      <c r="B50" s="1" t="s">
        <v>13</v>
      </c>
      <c r="C50" s="5" t="s">
        <v>180</v>
      </c>
      <c r="D50" s="3"/>
      <c r="E50" s="11">
        <v>21128000253</v>
      </c>
      <c r="F50" s="7">
        <v>44447</v>
      </c>
      <c r="G50" s="5" t="s">
        <v>444</v>
      </c>
      <c r="H50" s="6">
        <v>3000</v>
      </c>
      <c r="I50" s="7">
        <v>44561</v>
      </c>
      <c r="J50" s="5" t="s">
        <v>81</v>
      </c>
      <c r="K50" s="1" t="s">
        <v>187</v>
      </c>
      <c r="L50" s="8" t="s">
        <v>419</v>
      </c>
      <c r="M50" s="2"/>
      <c r="N50" s="5" t="s">
        <v>468</v>
      </c>
    </row>
    <row r="51" spans="1:14">
      <c r="A51" s="1">
        <v>50</v>
      </c>
      <c r="B51" s="1" t="s">
        <v>13</v>
      </c>
      <c r="C51" s="5" t="s">
        <v>180</v>
      </c>
      <c r="D51" s="3"/>
      <c r="E51" s="11">
        <v>21128000254</v>
      </c>
      <c r="F51" s="7">
        <v>44459</v>
      </c>
      <c r="G51" s="5" t="s">
        <v>445</v>
      </c>
      <c r="H51" s="6">
        <v>3000</v>
      </c>
      <c r="I51" s="7">
        <v>44561</v>
      </c>
      <c r="J51" s="5" t="s">
        <v>81</v>
      </c>
      <c r="K51" s="1" t="s">
        <v>187</v>
      </c>
      <c r="L51" s="8" t="s">
        <v>420</v>
      </c>
      <c r="M51" s="2"/>
      <c r="N51" s="5" t="s">
        <v>468</v>
      </c>
    </row>
    <row r="52" spans="1:14">
      <c r="A52" s="1">
        <v>51</v>
      </c>
      <c r="B52" s="1" t="s">
        <v>13</v>
      </c>
      <c r="C52" s="5" t="s">
        <v>180</v>
      </c>
      <c r="D52" s="3"/>
      <c r="E52" s="11">
        <v>21128000255</v>
      </c>
      <c r="F52" s="7">
        <v>44463</v>
      </c>
      <c r="G52" s="5" t="s">
        <v>446</v>
      </c>
      <c r="H52" s="6">
        <v>5000</v>
      </c>
      <c r="I52" s="7">
        <v>44561</v>
      </c>
      <c r="J52" s="5" t="s">
        <v>398</v>
      </c>
      <c r="K52" s="1" t="s">
        <v>187</v>
      </c>
      <c r="L52" s="8" t="s">
        <v>421</v>
      </c>
      <c r="M52" s="2"/>
      <c r="N52" s="5" t="s">
        <v>468</v>
      </c>
    </row>
    <row r="53" spans="1:14">
      <c r="A53" s="1">
        <v>52</v>
      </c>
      <c r="B53" s="1" t="s">
        <v>13</v>
      </c>
      <c r="C53" s="5" t="s">
        <v>180</v>
      </c>
      <c r="D53" s="3"/>
      <c r="E53" s="11">
        <v>21128000256</v>
      </c>
      <c r="F53" s="7">
        <v>44463</v>
      </c>
      <c r="G53" s="5" t="s">
        <v>447</v>
      </c>
      <c r="H53" s="6">
        <v>3900</v>
      </c>
      <c r="I53" s="7">
        <v>44561</v>
      </c>
      <c r="J53" s="5" t="s">
        <v>81</v>
      </c>
      <c r="K53" s="1" t="s">
        <v>187</v>
      </c>
      <c r="L53" s="8" t="s">
        <v>422</v>
      </c>
      <c r="M53" s="2"/>
      <c r="N53" s="5" t="s">
        <v>468</v>
      </c>
    </row>
    <row r="54" spans="1:14">
      <c r="A54" s="1">
        <v>53</v>
      </c>
      <c r="B54" s="1" t="s">
        <v>13</v>
      </c>
      <c r="C54" s="5" t="s">
        <v>180</v>
      </c>
      <c r="D54" s="3"/>
      <c r="E54" s="11">
        <v>21128000257</v>
      </c>
      <c r="F54" s="7">
        <v>44459</v>
      </c>
      <c r="G54" s="5" t="s">
        <v>448</v>
      </c>
      <c r="H54" s="6">
        <v>3000</v>
      </c>
      <c r="I54" s="7">
        <v>44561</v>
      </c>
      <c r="J54" s="5" t="s">
        <v>81</v>
      </c>
      <c r="K54" s="1" t="s">
        <v>187</v>
      </c>
      <c r="L54" s="8" t="s">
        <v>423</v>
      </c>
      <c r="M54" s="2"/>
      <c r="N54" s="5" t="s">
        <v>468</v>
      </c>
    </row>
    <row r="55" spans="1:14">
      <c r="A55" s="1">
        <v>54</v>
      </c>
      <c r="B55" s="1" t="s">
        <v>13</v>
      </c>
      <c r="C55" s="5" t="s">
        <v>180</v>
      </c>
      <c r="D55" s="3"/>
      <c r="E55" s="11">
        <v>21128000258</v>
      </c>
      <c r="F55" s="7">
        <v>44509</v>
      </c>
      <c r="G55" s="9" t="s">
        <v>449</v>
      </c>
      <c r="H55" s="6">
        <v>6400</v>
      </c>
      <c r="I55" s="7">
        <v>44561</v>
      </c>
      <c r="J55" s="5" t="s">
        <v>81</v>
      </c>
      <c r="K55" s="1" t="s">
        <v>187</v>
      </c>
      <c r="L55" s="8" t="s">
        <v>424</v>
      </c>
      <c r="M55" s="2"/>
      <c r="N55" s="5">
        <v>15</v>
      </c>
    </row>
    <row r="56" spans="1:14">
      <c r="A56" s="1">
        <v>55</v>
      </c>
      <c r="B56" s="1" t="s">
        <v>13</v>
      </c>
      <c r="C56" s="5" t="s">
        <v>180</v>
      </c>
      <c r="D56" s="3"/>
      <c r="E56" s="11">
        <v>21128000334</v>
      </c>
      <c r="F56" s="7">
        <v>44508</v>
      </c>
      <c r="G56" s="9" t="s">
        <v>450</v>
      </c>
      <c r="H56" s="6">
        <v>3900</v>
      </c>
      <c r="I56" s="7">
        <v>44561</v>
      </c>
      <c r="J56" s="5" t="s">
        <v>81</v>
      </c>
      <c r="K56" s="1" t="s">
        <v>187</v>
      </c>
      <c r="L56" s="8" t="s">
        <v>425</v>
      </c>
      <c r="M56" s="2"/>
      <c r="N56" s="5">
        <v>15</v>
      </c>
    </row>
    <row r="57" spans="1:14">
      <c r="A57" s="1">
        <v>56</v>
      </c>
      <c r="B57" s="1" t="s">
        <v>13</v>
      </c>
      <c r="C57" s="37" t="s">
        <v>180</v>
      </c>
      <c r="D57" s="3"/>
      <c r="E57" s="11">
        <v>21128000270</v>
      </c>
      <c r="F57" s="7">
        <v>44207</v>
      </c>
      <c r="G57" s="5" t="s">
        <v>247</v>
      </c>
      <c r="H57" s="6">
        <v>37000</v>
      </c>
      <c r="I57" s="7">
        <v>44561</v>
      </c>
      <c r="J57" s="5" t="s">
        <v>86</v>
      </c>
      <c r="K57" s="1" t="s">
        <v>187</v>
      </c>
      <c r="L57" s="8" t="s">
        <v>140</v>
      </c>
      <c r="M57" s="2"/>
      <c r="N57" s="5"/>
    </row>
    <row r="58" spans="1:14">
      <c r="A58" s="1">
        <v>57</v>
      </c>
      <c r="B58" s="1" t="s">
        <v>13</v>
      </c>
      <c r="C58" s="37" t="s">
        <v>177</v>
      </c>
      <c r="D58" s="3"/>
      <c r="E58" s="38">
        <v>21128000117</v>
      </c>
      <c r="F58" s="39">
        <v>43983</v>
      </c>
      <c r="G58" s="37" t="s">
        <v>248</v>
      </c>
      <c r="H58" s="42">
        <v>60000</v>
      </c>
      <c r="I58" s="39">
        <v>44347</v>
      </c>
      <c r="J58" s="37" t="s">
        <v>87</v>
      </c>
      <c r="K58" s="1" t="s">
        <v>187</v>
      </c>
      <c r="L58" s="40" t="s">
        <v>426</v>
      </c>
      <c r="M58" s="2"/>
      <c r="N58" s="37">
        <v>30</v>
      </c>
    </row>
    <row r="59" spans="1:14">
      <c r="A59" s="1">
        <v>58</v>
      </c>
      <c r="B59" s="1" t="s">
        <v>13</v>
      </c>
      <c r="C59" s="37" t="s">
        <v>177</v>
      </c>
      <c r="D59" s="3"/>
      <c r="E59" s="11">
        <v>21128000293</v>
      </c>
      <c r="F59" s="39">
        <v>44348</v>
      </c>
      <c r="G59" s="37" t="s">
        <v>248</v>
      </c>
      <c r="H59" s="6">
        <v>60000</v>
      </c>
      <c r="I59" s="39">
        <v>44712</v>
      </c>
      <c r="J59" s="37" t="s">
        <v>87</v>
      </c>
      <c r="K59" s="1" t="s">
        <v>187</v>
      </c>
      <c r="L59" s="40" t="s">
        <v>427</v>
      </c>
      <c r="M59" s="2"/>
      <c r="N59" s="37">
        <v>30</v>
      </c>
    </row>
    <row r="60" spans="1:14">
      <c r="A60" s="1">
        <v>59</v>
      </c>
      <c r="B60" s="1" t="s">
        <v>13</v>
      </c>
      <c r="C60" s="37" t="s">
        <v>177</v>
      </c>
      <c r="D60" s="3"/>
      <c r="E60" s="38">
        <v>21128000118</v>
      </c>
      <c r="F60" s="48">
        <v>38943</v>
      </c>
      <c r="G60" s="37" t="s">
        <v>34</v>
      </c>
      <c r="H60" s="6">
        <v>100000</v>
      </c>
      <c r="I60" s="37" t="s">
        <v>69</v>
      </c>
      <c r="J60" s="37" t="s">
        <v>88</v>
      </c>
      <c r="K60" s="1" t="s">
        <v>187</v>
      </c>
      <c r="L60" s="40" t="s">
        <v>141</v>
      </c>
      <c r="M60" s="2"/>
      <c r="N60" s="37"/>
    </row>
    <row r="61" spans="1:14">
      <c r="A61" s="1">
        <v>60</v>
      </c>
      <c r="B61" s="1" t="s">
        <v>13</v>
      </c>
      <c r="C61" s="37" t="s">
        <v>181</v>
      </c>
      <c r="D61" s="3"/>
      <c r="E61" s="38">
        <v>21128000119</v>
      </c>
      <c r="F61" s="39">
        <v>40909</v>
      </c>
      <c r="G61" s="37" t="s">
        <v>35</v>
      </c>
      <c r="H61" s="6">
        <v>38000</v>
      </c>
      <c r="I61" s="37" t="s">
        <v>69</v>
      </c>
      <c r="J61" s="37" t="s">
        <v>76</v>
      </c>
      <c r="K61" s="1" t="s">
        <v>187</v>
      </c>
      <c r="L61" s="40" t="s">
        <v>142</v>
      </c>
      <c r="M61" s="2"/>
      <c r="N61" s="37"/>
    </row>
    <row r="62" spans="1:14">
      <c r="A62" s="1">
        <v>61</v>
      </c>
      <c r="B62" s="1" t="s">
        <v>13</v>
      </c>
      <c r="C62" s="37" t="s">
        <v>175</v>
      </c>
      <c r="D62" s="3"/>
      <c r="E62" s="38" t="s">
        <v>233</v>
      </c>
      <c r="F62" s="49">
        <v>44048</v>
      </c>
      <c r="G62" s="50" t="s">
        <v>36</v>
      </c>
      <c r="H62" s="51">
        <v>30000</v>
      </c>
      <c r="I62" s="15">
        <v>44408</v>
      </c>
      <c r="J62" s="10" t="s">
        <v>89</v>
      </c>
      <c r="K62" s="1" t="s">
        <v>187</v>
      </c>
      <c r="L62" s="11">
        <v>1891520</v>
      </c>
      <c r="M62" s="2"/>
      <c r="N62" s="37">
        <v>60</v>
      </c>
    </row>
    <row r="63" spans="1:14">
      <c r="A63" s="1">
        <v>62</v>
      </c>
      <c r="B63" s="1" t="s">
        <v>13</v>
      </c>
      <c r="C63" s="37" t="s">
        <v>175</v>
      </c>
      <c r="D63" s="3"/>
      <c r="E63" s="38">
        <v>21128000121</v>
      </c>
      <c r="F63" s="49">
        <v>44419</v>
      </c>
      <c r="G63" s="50" t="s">
        <v>451</v>
      </c>
      <c r="H63" s="51">
        <v>100000</v>
      </c>
      <c r="I63" s="49">
        <v>44784</v>
      </c>
      <c r="J63" s="10" t="s">
        <v>89</v>
      </c>
      <c r="K63" s="1" t="s">
        <v>187</v>
      </c>
      <c r="L63" s="11">
        <v>21128000121</v>
      </c>
      <c r="M63" s="2"/>
      <c r="N63" s="37">
        <v>30</v>
      </c>
    </row>
    <row r="64" spans="1:14" ht="30">
      <c r="A64" s="1">
        <v>63</v>
      </c>
      <c r="B64" s="1" t="s">
        <v>13</v>
      </c>
      <c r="C64" s="37" t="s">
        <v>175</v>
      </c>
      <c r="D64" s="10"/>
      <c r="E64" s="38">
        <v>21128000122</v>
      </c>
      <c r="F64" s="39">
        <v>44089</v>
      </c>
      <c r="G64" s="41" t="s">
        <v>37</v>
      </c>
      <c r="H64" s="52">
        <v>15000</v>
      </c>
      <c r="I64" s="7">
        <v>44453</v>
      </c>
      <c r="J64" s="37" t="s">
        <v>90</v>
      </c>
      <c r="K64" s="1" t="s">
        <v>187</v>
      </c>
      <c r="L64" s="40" t="s">
        <v>143</v>
      </c>
      <c r="M64" s="2"/>
      <c r="N64" s="37">
        <v>60</v>
      </c>
    </row>
    <row r="65" spans="1:14">
      <c r="A65" s="1">
        <v>64</v>
      </c>
      <c r="B65" s="1" t="s">
        <v>13</v>
      </c>
      <c r="C65" s="37"/>
      <c r="D65" s="10"/>
      <c r="E65" s="38">
        <v>21128000124</v>
      </c>
      <c r="F65" s="39">
        <v>44182</v>
      </c>
      <c r="G65" s="37" t="s">
        <v>38</v>
      </c>
      <c r="H65" s="42">
        <v>44914.5</v>
      </c>
      <c r="I65" s="7">
        <v>44561</v>
      </c>
      <c r="J65" s="37" t="s">
        <v>91</v>
      </c>
      <c r="K65" s="1" t="s">
        <v>187</v>
      </c>
      <c r="L65" s="40" t="s">
        <v>144</v>
      </c>
      <c r="M65" s="2"/>
      <c r="N65" s="37"/>
    </row>
    <row r="66" spans="1:14">
      <c r="A66" s="1">
        <v>65</v>
      </c>
      <c r="B66" s="1" t="s">
        <v>13</v>
      </c>
      <c r="C66" s="37" t="s">
        <v>182</v>
      </c>
      <c r="D66" s="3"/>
      <c r="E66" s="38">
        <v>21128000125</v>
      </c>
      <c r="F66" s="39">
        <v>43945</v>
      </c>
      <c r="G66" s="37" t="s">
        <v>39</v>
      </c>
      <c r="H66" s="42">
        <v>970479.16</v>
      </c>
      <c r="I66" s="7">
        <v>44561</v>
      </c>
      <c r="J66" s="37" t="s">
        <v>91</v>
      </c>
      <c r="K66" s="1" t="s">
        <v>187</v>
      </c>
      <c r="L66" s="40" t="s">
        <v>145</v>
      </c>
      <c r="M66" s="2"/>
      <c r="N66" s="37">
        <v>30</v>
      </c>
    </row>
    <row r="67" spans="1:14">
      <c r="A67" s="1">
        <v>66</v>
      </c>
      <c r="B67" s="1" t="s">
        <v>13</v>
      </c>
      <c r="C67" s="37" t="s">
        <v>183</v>
      </c>
      <c r="D67" s="3"/>
      <c r="E67" s="38">
        <v>21128000127</v>
      </c>
      <c r="F67" s="39">
        <v>44242</v>
      </c>
      <c r="G67" s="41" t="s">
        <v>40</v>
      </c>
      <c r="H67" s="42">
        <v>466359.17</v>
      </c>
      <c r="I67" s="7">
        <v>44561</v>
      </c>
      <c r="J67" s="37" t="s">
        <v>92</v>
      </c>
      <c r="K67" s="1" t="s">
        <v>187</v>
      </c>
      <c r="L67" s="40" t="s">
        <v>146</v>
      </c>
      <c r="M67" s="2"/>
      <c r="N67" s="37">
        <v>30</v>
      </c>
    </row>
    <row r="68" spans="1:14">
      <c r="A68" s="1">
        <v>67</v>
      </c>
      <c r="B68" s="1" t="s">
        <v>13</v>
      </c>
      <c r="C68" s="37" t="s">
        <v>175</v>
      </c>
      <c r="D68" s="3"/>
      <c r="E68" s="38">
        <v>21128000129</v>
      </c>
      <c r="F68" s="39">
        <v>44069</v>
      </c>
      <c r="G68" s="37" t="s">
        <v>41</v>
      </c>
      <c r="H68" s="42">
        <v>18690</v>
      </c>
      <c r="I68" s="7">
        <v>44433</v>
      </c>
      <c r="J68" s="37" t="s">
        <v>93</v>
      </c>
      <c r="K68" s="1" t="s">
        <v>187</v>
      </c>
      <c r="L68" s="40" t="s">
        <v>147</v>
      </c>
      <c r="M68" s="2"/>
      <c r="N68" s="37">
        <v>60</v>
      </c>
    </row>
    <row r="69" spans="1:14">
      <c r="A69" s="1">
        <v>68</v>
      </c>
      <c r="B69" s="1" t="s">
        <v>13</v>
      </c>
      <c r="C69" s="37" t="s">
        <v>175</v>
      </c>
      <c r="D69" s="3"/>
      <c r="E69" s="38">
        <v>21128000271</v>
      </c>
      <c r="F69" s="39">
        <v>44067</v>
      </c>
      <c r="G69" s="37" t="s">
        <v>41</v>
      </c>
      <c r="H69" s="42">
        <v>14540</v>
      </c>
      <c r="I69" s="7">
        <v>44432</v>
      </c>
      <c r="J69" s="37" t="s">
        <v>94</v>
      </c>
      <c r="K69" s="1" t="s">
        <v>187</v>
      </c>
      <c r="L69" s="40" t="s">
        <v>148</v>
      </c>
      <c r="M69" s="2"/>
      <c r="N69" s="37">
        <v>60</v>
      </c>
    </row>
    <row r="70" spans="1:14">
      <c r="A70" s="1">
        <v>69</v>
      </c>
      <c r="B70" s="1" t="s">
        <v>13</v>
      </c>
      <c r="C70" s="37" t="s">
        <v>184</v>
      </c>
      <c r="D70" s="3"/>
      <c r="E70" s="38">
        <v>21128000130</v>
      </c>
      <c r="F70" s="39">
        <v>44222</v>
      </c>
      <c r="G70" s="37" t="s">
        <v>6</v>
      </c>
      <c r="H70" s="6">
        <f>14943.79+10684.8+2788.8+6033.6+1065.6+3128.11+7913.51+21665.42+3098.1+11355.96</f>
        <v>82677.69</v>
      </c>
      <c r="I70" s="39">
        <v>44561</v>
      </c>
      <c r="J70" s="37" t="s">
        <v>95</v>
      </c>
      <c r="K70" s="1" t="s">
        <v>187</v>
      </c>
      <c r="L70" s="40" t="s">
        <v>149</v>
      </c>
      <c r="M70" s="2"/>
      <c r="N70" s="37" t="s">
        <v>469</v>
      </c>
    </row>
    <row r="71" spans="1:14">
      <c r="A71" s="1">
        <v>70</v>
      </c>
      <c r="B71" s="1" t="s">
        <v>13</v>
      </c>
      <c r="C71" s="37" t="s">
        <v>178</v>
      </c>
      <c r="D71" s="3"/>
      <c r="E71" s="38">
        <v>21128000136</v>
      </c>
      <c r="F71" s="39">
        <v>42800</v>
      </c>
      <c r="G71" s="37" t="s">
        <v>42</v>
      </c>
      <c r="H71" s="42">
        <v>59601.36</v>
      </c>
      <c r="I71" s="37" t="s">
        <v>69</v>
      </c>
      <c r="J71" s="37" t="s">
        <v>96</v>
      </c>
      <c r="K71" s="1" t="s">
        <v>187</v>
      </c>
      <c r="L71" s="12" t="s">
        <v>150</v>
      </c>
      <c r="M71" s="2"/>
      <c r="N71" s="5" t="s">
        <v>468</v>
      </c>
    </row>
    <row r="72" spans="1:14">
      <c r="A72" s="1">
        <v>71</v>
      </c>
      <c r="B72" s="1" t="s">
        <v>13</v>
      </c>
      <c r="C72" s="37" t="s">
        <v>178</v>
      </c>
      <c r="D72" s="3"/>
      <c r="E72" s="38">
        <v>21128000137</v>
      </c>
      <c r="F72" s="39">
        <v>42800</v>
      </c>
      <c r="G72" s="37" t="s">
        <v>42</v>
      </c>
      <c r="H72" s="42">
        <v>18331.080000000002</v>
      </c>
      <c r="I72" s="37" t="s">
        <v>69</v>
      </c>
      <c r="J72" s="37" t="s">
        <v>96</v>
      </c>
      <c r="K72" s="1" t="s">
        <v>187</v>
      </c>
      <c r="L72" s="12" t="s">
        <v>151</v>
      </c>
      <c r="M72" s="2"/>
      <c r="N72" s="5" t="s">
        <v>468</v>
      </c>
    </row>
    <row r="73" spans="1:14">
      <c r="A73" s="1">
        <v>72</v>
      </c>
      <c r="B73" s="1" t="s">
        <v>13</v>
      </c>
      <c r="C73" s="37" t="s">
        <v>178</v>
      </c>
      <c r="D73" s="3"/>
      <c r="E73" s="38">
        <v>21128000138</v>
      </c>
      <c r="F73" s="39">
        <v>42800</v>
      </c>
      <c r="G73" s="37" t="s">
        <v>42</v>
      </c>
      <c r="H73" s="42">
        <v>7850.76</v>
      </c>
      <c r="I73" s="37" t="s">
        <v>69</v>
      </c>
      <c r="J73" s="37" t="s">
        <v>96</v>
      </c>
      <c r="K73" s="1" t="s">
        <v>187</v>
      </c>
      <c r="L73" s="12" t="s">
        <v>152</v>
      </c>
      <c r="M73" s="2"/>
      <c r="N73" s="5" t="s">
        <v>468</v>
      </c>
    </row>
    <row r="74" spans="1:14">
      <c r="A74" s="1">
        <v>73</v>
      </c>
      <c r="B74" s="1" t="s">
        <v>13</v>
      </c>
      <c r="C74" s="37" t="s">
        <v>178</v>
      </c>
      <c r="D74" s="3"/>
      <c r="E74" s="38">
        <v>21128000259</v>
      </c>
      <c r="F74" s="39">
        <v>42800</v>
      </c>
      <c r="G74" s="37" t="s">
        <v>42</v>
      </c>
      <c r="H74" s="42">
        <v>722.76</v>
      </c>
      <c r="I74" s="37" t="s">
        <v>69</v>
      </c>
      <c r="J74" s="37" t="s">
        <v>96</v>
      </c>
      <c r="K74" s="1" t="s">
        <v>187</v>
      </c>
      <c r="L74" s="12" t="s">
        <v>153</v>
      </c>
      <c r="M74" s="2"/>
      <c r="N74" s="5" t="s">
        <v>468</v>
      </c>
    </row>
    <row r="75" spans="1:14" ht="30">
      <c r="A75" s="1">
        <v>74</v>
      </c>
      <c r="B75" s="1" t="s">
        <v>13</v>
      </c>
      <c r="C75" s="37" t="s">
        <v>178</v>
      </c>
      <c r="D75" s="3"/>
      <c r="E75" s="38">
        <v>21128000263</v>
      </c>
      <c r="F75" s="39">
        <v>41584</v>
      </c>
      <c r="G75" s="37" t="s">
        <v>42</v>
      </c>
      <c r="H75" s="42">
        <v>12194.12</v>
      </c>
      <c r="I75" s="37" t="s">
        <v>69</v>
      </c>
      <c r="J75" s="41" t="s">
        <v>97</v>
      </c>
      <c r="K75" s="1" t="s">
        <v>187</v>
      </c>
      <c r="L75" s="53" t="s">
        <v>154</v>
      </c>
      <c r="M75" s="2"/>
      <c r="N75" s="5" t="s">
        <v>468</v>
      </c>
    </row>
    <row r="76" spans="1:14">
      <c r="A76" s="1">
        <v>75</v>
      </c>
      <c r="B76" s="1" t="s">
        <v>13</v>
      </c>
      <c r="C76" s="37" t="s">
        <v>178</v>
      </c>
      <c r="D76" s="10"/>
      <c r="E76" s="38">
        <v>21128000139</v>
      </c>
      <c r="F76" s="39">
        <v>44207</v>
      </c>
      <c r="G76" s="37" t="s">
        <v>43</v>
      </c>
      <c r="H76" s="43">
        <v>1093545.1200000001</v>
      </c>
      <c r="I76" s="39">
        <v>44561</v>
      </c>
      <c r="J76" s="37" t="s">
        <v>98</v>
      </c>
      <c r="K76" s="1" t="s">
        <v>187</v>
      </c>
      <c r="L76" s="40" t="s">
        <v>155</v>
      </c>
      <c r="M76" s="2"/>
      <c r="N76" s="37">
        <v>10</v>
      </c>
    </row>
    <row r="77" spans="1:14">
      <c r="A77" s="1">
        <v>76</v>
      </c>
      <c r="B77" s="1" t="s">
        <v>13</v>
      </c>
      <c r="C77" s="37" t="s">
        <v>178</v>
      </c>
      <c r="D77" s="3"/>
      <c r="E77" s="38">
        <v>21128000143</v>
      </c>
      <c r="F77" s="39">
        <v>41380</v>
      </c>
      <c r="G77" s="41" t="s">
        <v>44</v>
      </c>
      <c r="H77" s="42">
        <v>141156</v>
      </c>
      <c r="I77" s="39">
        <v>44561</v>
      </c>
      <c r="J77" s="37" t="s">
        <v>99</v>
      </c>
      <c r="K77" s="1" t="s">
        <v>187</v>
      </c>
      <c r="L77" s="40" t="s">
        <v>156</v>
      </c>
      <c r="M77" s="2"/>
      <c r="N77" s="37" t="s">
        <v>468</v>
      </c>
    </row>
    <row r="78" spans="1:14">
      <c r="A78" s="1">
        <v>77</v>
      </c>
      <c r="B78" s="1" t="s">
        <v>13</v>
      </c>
      <c r="C78" s="5" t="s">
        <v>180</v>
      </c>
      <c r="D78" s="3"/>
      <c r="E78" s="11">
        <v>21128000152</v>
      </c>
      <c r="F78" s="7">
        <v>44330</v>
      </c>
      <c r="G78" s="5" t="s">
        <v>249</v>
      </c>
      <c r="H78" s="6">
        <v>21000</v>
      </c>
      <c r="I78" s="7">
        <v>44561</v>
      </c>
      <c r="J78" s="5" t="s">
        <v>194</v>
      </c>
      <c r="K78" s="1" t="s">
        <v>187</v>
      </c>
      <c r="L78" s="8" t="s">
        <v>222</v>
      </c>
      <c r="M78" s="2"/>
      <c r="N78" s="5">
        <v>3</v>
      </c>
    </row>
    <row r="79" spans="1:14">
      <c r="A79" s="1">
        <v>78</v>
      </c>
      <c r="B79" s="1" t="s">
        <v>13</v>
      </c>
      <c r="C79" s="37" t="s">
        <v>185</v>
      </c>
      <c r="D79" s="3"/>
      <c r="E79" s="38">
        <v>21128000153</v>
      </c>
      <c r="F79" s="39">
        <v>44256</v>
      </c>
      <c r="G79" s="37" t="s">
        <v>45</v>
      </c>
      <c r="H79" s="42">
        <v>725000</v>
      </c>
      <c r="I79" s="39">
        <v>44561</v>
      </c>
      <c r="J79" s="37" t="s">
        <v>100</v>
      </c>
      <c r="K79" s="1" t="s">
        <v>187</v>
      </c>
      <c r="L79" s="40" t="s">
        <v>157</v>
      </c>
      <c r="M79" s="2"/>
      <c r="N79" s="37">
        <v>30</v>
      </c>
    </row>
    <row r="80" spans="1:14">
      <c r="A80" s="1">
        <v>79</v>
      </c>
      <c r="B80" s="1" t="s">
        <v>13</v>
      </c>
      <c r="C80" s="37" t="s">
        <v>185</v>
      </c>
      <c r="D80" s="3"/>
      <c r="E80" s="38">
        <v>21128000155</v>
      </c>
      <c r="F80" s="39">
        <v>44207</v>
      </c>
      <c r="G80" s="37" t="s">
        <v>46</v>
      </c>
      <c r="H80" s="42">
        <v>260000</v>
      </c>
      <c r="I80" s="39">
        <v>44561</v>
      </c>
      <c r="J80" s="37" t="s">
        <v>101</v>
      </c>
      <c r="K80" s="1" t="s">
        <v>187</v>
      </c>
      <c r="L80" s="40" t="s">
        <v>158</v>
      </c>
      <c r="M80" s="2"/>
      <c r="N80" s="37">
        <v>30</v>
      </c>
    </row>
    <row r="81" spans="1:14">
      <c r="A81" s="1">
        <v>80</v>
      </c>
      <c r="B81" s="1" t="s">
        <v>13</v>
      </c>
      <c r="C81" s="37" t="s">
        <v>185</v>
      </c>
      <c r="D81" s="3"/>
      <c r="E81" s="38">
        <v>21128000156</v>
      </c>
      <c r="F81" s="39">
        <v>44501</v>
      </c>
      <c r="G81" s="37" t="s">
        <v>47</v>
      </c>
      <c r="H81" s="42">
        <v>1000000</v>
      </c>
      <c r="I81" s="39">
        <v>44561</v>
      </c>
      <c r="J81" s="37" t="s">
        <v>102</v>
      </c>
      <c r="K81" s="1" t="s">
        <v>187</v>
      </c>
      <c r="L81" s="40" t="s">
        <v>159</v>
      </c>
      <c r="M81" s="2"/>
      <c r="N81" s="37">
        <v>30</v>
      </c>
    </row>
    <row r="82" spans="1:14">
      <c r="A82" s="1">
        <v>81</v>
      </c>
      <c r="B82" s="1" t="s">
        <v>13</v>
      </c>
      <c r="C82" s="37" t="s">
        <v>185</v>
      </c>
      <c r="D82" s="3"/>
      <c r="E82" s="38">
        <v>21128000158</v>
      </c>
      <c r="F82" s="39">
        <v>44207</v>
      </c>
      <c r="G82" s="37" t="s">
        <v>48</v>
      </c>
      <c r="H82" s="42">
        <v>72000</v>
      </c>
      <c r="I82" s="39">
        <v>44561</v>
      </c>
      <c r="J82" s="37" t="s">
        <v>103</v>
      </c>
      <c r="K82" s="1" t="s">
        <v>187</v>
      </c>
      <c r="L82" s="40" t="s">
        <v>160</v>
      </c>
      <c r="M82" s="2"/>
      <c r="N82" s="37">
        <v>30</v>
      </c>
    </row>
    <row r="83" spans="1:14">
      <c r="A83" s="1">
        <v>82</v>
      </c>
      <c r="B83" s="1" t="s">
        <v>13</v>
      </c>
      <c r="C83" s="5" t="s">
        <v>185</v>
      </c>
      <c r="D83" s="3"/>
      <c r="E83" s="11">
        <v>21128000160</v>
      </c>
      <c r="F83" s="7">
        <v>44207</v>
      </c>
      <c r="G83" s="5" t="s">
        <v>49</v>
      </c>
      <c r="H83" s="6">
        <v>425875</v>
      </c>
      <c r="I83" s="7">
        <v>44561</v>
      </c>
      <c r="J83" s="5" t="s">
        <v>104</v>
      </c>
      <c r="K83" s="1" t="s">
        <v>187</v>
      </c>
      <c r="L83" s="8" t="s">
        <v>161</v>
      </c>
      <c r="M83" s="2"/>
      <c r="N83" s="5">
        <v>30</v>
      </c>
    </row>
    <row r="84" spans="1:14">
      <c r="A84" s="1">
        <v>83</v>
      </c>
      <c r="B84" s="1" t="s">
        <v>13</v>
      </c>
      <c r="C84" s="37" t="s">
        <v>185</v>
      </c>
      <c r="D84" s="3"/>
      <c r="E84" s="38">
        <v>21128000162</v>
      </c>
      <c r="F84" s="39">
        <v>44207</v>
      </c>
      <c r="G84" s="37" t="s">
        <v>50</v>
      </c>
      <c r="H84" s="42">
        <v>457090</v>
      </c>
      <c r="I84" s="39">
        <v>44561</v>
      </c>
      <c r="J84" s="5" t="s">
        <v>105</v>
      </c>
      <c r="K84" s="1" t="s">
        <v>187</v>
      </c>
      <c r="L84" s="40">
        <v>21128000162</v>
      </c>
      <c r="M84" s="2"/>
      <c r="N84" s="37">
        <v>30</v>
      </c>
    </row>
    <row r="85" spans="1:14">
      <c r="A85" s="1">
        <v>84</v>
      </c>
      <c r="B85" s="1" t="s">
        <v>13</v>
      </c>
      <c r="C85" s="37" t="s">
        <v>185</v>
      </c>
      <c r="D85" s="3"/>
      <c r="E85" s="38">
        <v>21128000162</v>
      </c>
      <c r="F85" s="39">
        <v>44409</v>
      </c>
      <c r="G85" s="37" t="s">
        <v>50</v>
      </c>
      <c r="H85" s="42">
        <v>450000</v>
      </c>
      <c r="I85" s="39">
        <v>44561</v>
      </c>
      <c r="J85" s="37" t="s">
        <v>105</v>
      </c>
      <c r="K85" s="1" t="s">
        <v>187</v>
      </c>
      <c r="L85" s="40" t="s">
        <v>428</v>
      </c>
      <c r="M85" s="2"/>
      <c r="N85" s="37">
        <v>30</v>
      </c>
    </row>
    <row r="86" spans="1:14">
      <c r="A86" s="1">
        <v>85</v>
      </c>
      <c r="B86" s="1" t="s">
        <v>13</v>
      </c>
      <c r="C86" s="37" t="s">
        <v>178</v>
      </c>
      <c r="D86" s="3"/>
      <c r="E86" s="38">
        <v>21128000164</v>
      </c>
      <c r="F86" s="39">
        <v>44207</v>
      </c>
      <c r="G86" s="37" t="s">
        <v>51</v>
      </c>
      <c r="H86" s="42">
        <v>20000</v>
      </c>
      <c r="I86" s="39">
        <v>44561</v>
      </c>
      <c r="J86" s="37" t="s">
        <v>106</v>
      </c>
      <c r="K86" s="1" t="s">
        <v>187</v>
      </c>
      <c r="L86" s="40" t="s">
        <v>162</v>
      </c>
      <c r="M86" s="2"/>
      <c r="N86" s="37">
        <v>30</v>
      </c>
    </row>
    <row r="87" spans="1:14">
      <c r="A87" s="1">
        <v>86</v>
      </c>
      <c r="B87" s="1" t="s">
        <v>13</v>
      </c>
      <c r="C87" s="37" t="s">
        <v>467</v>
      </c>
      <c r="D87" s="3"/>
      <c r="E87" s="38">
        <v>21128000167</v>
      </c>
      <c r="F87" s="39">
        <v>44207</v>
      </c>
      <c r="G87" s="37" t="s">
        <v>52</v>
      </c>
      <c r="H87" s="42">
        <v>95040</v>
      </c>
      <c r="I87" s="39">
        <v>44561</v>
      </c>
      <c r="J87" s="37" t="s">
        <v>107</v>
      </c>
      <c r="K87" s="1" t="s">
        <v>187</v>
      </c>
      <c r="L87" s="40" t="s">
        <v>163</v>
      </c>
      <c r="M87" s="2"/>
      <c r="N87" s="37">
        <v>30</v>
      </c>
    </row>
    <row r="88" spans="1:14">
      <c r="A88" s="1">
        <v>87</v>
      </c>
      <c r="B88" s="1" t="s">
        <v>13</v>
      </c>
      <c r="C88" s="37" t="s">
        <v>178</v>
      </c>
      <c r="D88" s="3"/>
      <c r="E88" s="38">
        <v>21128000178</v>
      </c>
      <c r="F88" s="39">
        <v>44188</v>
      </c>
      <c r="G88" s="37" t="s">
        <v>53</v>
      </c>
      <c r="H88" s="42">
        <v>246660.72</v>
      </c>
      <c r="I88" s="39">
        <v>44561</v>
      </c>
      <c r="J88" s="37" t="s">
        <v>108</v>
      </c>
      <c r="K88" s="1" t="s">
        <v>187</v>
      </c>
      <c r="L88" s="40" t="s">
        <v>164</v>
      </c>
      <c r="M88" s="2"/>
      <c r="N88" s="37" t="s">
        <v>468</v>
      </c>
    </row>
    <row r="89" spans="1:14">
      <c r="A89" s="1">
        <v>88</v>
      </c>
      <c r="B89" s="1" t="s">
        <v>13</v>
      </c>
      <c r="C89" s="37" t="s">
        <v>175</v>
      </c>
      <c r="D89" s="3"/>
      <c r="E89" s="38">
        <v>21128000179</v>
      </c>
      <c r="F89" s="39">
        <v>44214</v>
      </c>
      <c r="G89" s="37" t="s">
        <v>54</v>
      </c>
      <c r="H89" s="42">
        <v>240000</v>
      </c>
      <c r="I89" s="39">
        <v>44561</v>
      </c>
      <c r="J89" s="37" t="s">
        <v>109</v>
      </c>
      <c r="K89" s="1" t="s">
        <v>187</v>
      </c>
      <c r="L89" s="40">
        <v>2407274</v>
      </c>
      <c r="M89" s="2"/>
      <c r="N89" s="37">
        <v>30</v>
      </c>
    </row>
    <row r="90" spans="1:14">
      <c r="A90" s="1">
        <v>89</v>
      </c>
      <c r="B90" s="1" t="s">
        <v>13</v>
      </c>
      <c r="C90" s="5" t="s">
        <v>185</v>
      </c>
      <c r="D90" s="10"/>
      <c r="E90" s="11">
        <v>21128000180</v>
      </c>
      <c r="F90" s="7">
        <v>44207</v>
      </c>
      <c r="G90" s="5" t="s">
        <v>250</v>
      </c>
      <c r="H90" s="6">
        <v>624000</v>
      </c>
      <c r="I90" s="7">
        <v>44561</v>
      </c>
      <c r="J90" s="5" t="s">
        <v>104</v>
      </c>
      <c r="K90" s="1" t="s">
        <v>187</v>
      </c>
      <c r="L90" s="8" t="s">
        <v>223</v>
      </c>
      <c r="M90" s="2"/>
      <c r="N90" s="5">
        <v>30</v>
      </c>
    </row>
    <row r="91" spans="1:14">
      <c r="A91" s="1">
        <v>90</v>
      </c>
      <c r="B91" s="1" t="s">
        <v>13</v>
      </c>
      <c r="C91" s="37" t="s">
        <v>175</v>
      </c>
      <c r="D91" s="3"/>
      <c r="E91" s="38">
        <v>21128000182</v>
      </c>
      <c r="F91" s="39">
        <v>44214</v>
      </c>
      <c r="G91" s="37" t="s">
        <v>54</v>
      </c>
      <c r="H91" s="42">
        <v>100000</v>
      </c>
      <c r="I91" s="39">
        <v>44561</v>
      </c>
      <c r="J91" s="37" t="s">
        <v>110</v>
      </c>
      <c r="K91" s="1" t="s">
        <v>187</v>
      </c>
      <c r="L91" s="40" t="s">
        <v>165</v>
      </c>
      <c r="M91" s="2"/>
      <c r="N91" s="37">
        <v>30</v>
      </c>
    </row>
    <row r="92" spans="1:14">
      <c r="A92" s="1">
        <v>91</v>
      </c>
      <c r="B92" s="1" t="s">
        <v>13</v>
      </c>
      <c r="C92" s="5" t="s">
        <v>184</v>
      </c>
      <c r="D92" s="3"/>
      <c r="E92" s="38">
        <v>21128000185</v>
      </c>
      <c r="F92" s="7">
        <v>41548</v>
      </c>
      <c r="G92" s="5" t="s">
        <v>55</v>
      </c>
      <c r="H92" s="6">
        <f>2888.4*12</f>
        <v>34660.800000000003</v>
      </c>
      <c r="I92" s="5" t="s">
        <v>69</v>
      </c>
      <c r="J92" s="5" t="s">
        <v>111</v>
      </c>
      <c r="K92" s="1" t="s">
        <v>187</v>
      </c>
      <c r="L92" s="8" t="s">
        <v>166</v>
      </c>
      <c r="M92" s="2"/>
      <c r="N92" s="5">
        <v>5</v>
      </c>
    </row>
    <row r="93" spans="1:14">
      <c r="A93" s="1">
        <v>92</v>
      </c>
      <c r="B93" s="1" t="s">
        <v>13</v>
      </c>
      <c r="C93" s="37" t="s">
        <v>175</v>
      </c>
      <c r="D93" s="3"/>
      <c r="E93" s="38">
        <v>21128000186</v>
      </c>
      <c r="F93" s="39">
        <v>44228</v>
      </c>
      <c r="G93" s="41" t="s">
        <v>56</v>
      </c>
      <c r="H93" s="42">
        <v>24975.35</v>
      </c>
      <c r="I93" s="39">
        <v>44561</v>
      </c>
      <c r="J93" s="37" t="s">
        <v>112</v>
      </c>
      <c r="K93" s="1" t="s">
        <v>187</v>
      </c>
      <c r="L93" s="40" t="s">
        <v>167</v>
      </c>
      <c r="M93" s="2"/>
      <c r="N93" s="37">
        <v>30</v>
      </c>
    </row>
    <row r="94" spans="1:14">
      <c r="A94" s="1">
        <v>93</v>
      </c>
      <c r="B94" s="1" t="s">
        <v>13</v>
      </c>
      <c r="C94" s="37" t="s">
        <v>467</v>
      </c>
      <c r="D94" s="3"/>
      <c r="E94" s="38">
        <v>21128000198</v>
      </c>
      <c r="F94" s="39">
        <v>44207</v>
      </c>
      <c r="G94" s="37" t="s">
        <v>57</v>
      </c>
      <c r="H94" s="42">
        <v>84000</v>
      </c>
      <c r="I94" s="39">
        <v>44561</v>
      </c>
      <c r="J94" s="37" t="s">
        <v>113</v>
      </c>
      <c r="K94" s="1" t="s">
        <v>187</v>
      </c>
      <c r="L94" s="40">
        <v>21128000198</v>
      </c>
      <c r="M94" s="2"/>
      <c r="N94" s="54">
        <v>30</v>
      </c>
    </row>
    <row r="95" spans="1:14">
      <c r="A95" s="1">
        <v>94</v>
      </c>
      <c r="B95" s="1" t="s">
        <v>13</v>
      </c>
      <c r="C95" s="5" t="s">
        <v>184</v>
      </c>
      <c r="D95" s="3"/>
      <c r="E95" s="11">
        <v>21128000200</v>
      </c>
      <c r="F95" s="7">
        <v>44494</v>
      </c>
      <c r="G95" s="5" t="s">
        <v>452</v>
      </c>
      <c r="H95" s="6">
        <v>37600</v>
      </c>
      <c r="I95" s="7">
        <v>44561</v>
      </c>
      <c r="J95" s="5" t="s">
        <v>399</v>
      </c>
      <c r="K95" s="1" t="s">
        <v>187</v>
      </c>
      <c r="L95" s="8" t="s">
        <v>429</v>
      </c>
      <c r="M95" s="2"/>
      <c r="N95" s="12">
        <v>30</v>
      </c>
    </row>
    <row r="96" spans="1:14">
      <c r="A96" s="1">
        <v>95</v>
      </c>
      <c r="B96" s="1" t="s">
        <v>13</v>
      </c>
      <c r="C96" s="5" t="s">
        <v>184</v>
      </c>
      <c r="D96" s="3"/>
      <c r="E96" s="11">
        <v>21128000326</v>
      </c>
      <c r="F96" s="7">
        <v>44518</v>
      </c>
      <c r="G96" s="5" t="s">
        <v>453</v>
      </c>
      <c r="H96" s="6">
        <v>44200</v>
      </c>
      <c r="I96" s="7">
        <v>44561</v>
      </c>
      <c r="J96" s="5" t="s">
        <v>399</v>
      </c>
      <c r="K96" s="1" t="s">
        <v>187</v>
      </c>
      <c r="L96" s="8" t="s">
        <v>430</v>
      </c>
      <c r="M96" s="2"/>
      <c r="N96" s="12">
        <v>30</v>
      </c>
    </row>
    <row r="97" spans="1:14">
      <c r="A97" s="1">
        <v>96</v>
      </c>
      <c r="B97" s="1" t="s">
        <v>13</v>
      </c>
      <c r="C97" s="5" t="s">
        <v>184</v>
      </c>
      <c r="D97" s="3"/>
      <c r="E97" s="11">
        <v>21128000327</v>
      </c>
      <c r="F97" s="7">
        <v>44535</v>
      </c>
      <c r="G97" s="5" t="s">
        <v>454</v>
      </c>
      <c r="H97" s="6">
        <v>30350</v>
      </c>
      <c r="I97" s="7">
        <v>44561</v>
      </c>
      <c r="J97" s="5" t="s">
        <v>399</v>
      </c>
      <c r="K97" s="1" t="s">
        <v>187</v>
      </c>
      <c r="L97" s="8" t="s">
        <v>431</v>
      </c>
      <c r="M97" s="2"/>
      <c r="N97" s="12">
        <v>30</v>
      </c>
    </row>
    <row r="98" spans="1:14">
      <c r="A98" s="1">
        <v>97</v>
      </c>
      <c r="B98" s="1" t="s">
        <v>13</v>
      </c>
      <c r="C98" s="37" t="s">
        <v>175</v>
      </c>
      <c r="D98" s="3"/>
      <c r="E98" s="38">
        <v>21128000201</v>
      </c>
      <c r="F98" s="39">
        <v>44218</v>
      </c>
      <c r="G98" s="37" t="s">
        <v>58</v>
      </c>
      <c r="H98" s="42">
        <v>15000</v>
      </c>
      <c r="I98" s="39">
        <v>44255</v>
      </c>
      <c r="J98" s="37" t="s">
        <v>114</v>
      </c>
      <c r="K98" s="1" t="s">
        <v>187</v>
      </c>
      <c r="L98" s="40">
        <v>2422628</v>
      </c>
      <c r="M98" s="2"/>
      <c r="N98" s="54">
        <v>30</v>
      </c>
    </row>
    <row r="99" spans="1:14">
      <c r="A99" s="1">
        <v>98</v>
      </c>
      <c r="B99" s="1" t="s">
        <v>13</v>
      </c>
      <c r="C99" s="37" t="s">
        <v>175</v>
      </c>
      <c r="D99" s="3"/>
      <c r="E99" s="38">
        <v>21128000202</v>
      </c>
      <c r="F99" s="39">
        <v>44216</v>
      </c>
      <c r="G99" s="37" t="s">
        <v>59</v>
      </c>
      <c r="H99" s="42">
        <v>220500</v>
      </c>
      <c r="I99" s="39">
        <v>44561</v>
      </c>
      <c r="J99" s="37" t="s">
        <v>115</v>
      </c>
      <c r="K99" s="1" t="s">
        <v>187</v>
      </c>
      <c r="L99" s="40" t="s">
        <v>168</v>
      </c>
      <c r="M99" s="2"/>
      <c r="N99" s="54">
        <v>30</v>
      </c>
    </row>
    <row r="100" spans="1:14">
      <c r="A100" s="1">
        <v>99</v>
      </c>
      <c r="B100" s="1" t="s">
        <v>13</v>
      </c>
      <c r="C100" s="37" t="s">
        <v>175</v>
      </c>
      <c r="D100" s="3"/>
      <c r="E100" s="38">
        <v>21128000204</v>
      </c>
      <c r="F100" s="39">
        <v>44222</v>
      </c>
      <c r="G100" s="37" t="s">
        <v>60</v>
      </c>
      <c r="H100" s="42">
        <v>18000</v>
      </c>
      <c r="I100" s="39">
        <v>44242</v>
      </c>
      <c r="J100" s="37" t="s">
        <v>116</v>
      </c>
      <c r="K100" s="1" t="s">
        <v>187</v>
      </c>
      <c r="L100" s="40" t="s">
        <v>169</v>
      </c>
      <c r="M100" s="2"/>
      <c r="N100" s="54">
        <v>60</v>
      </c>
    </row>
    <row r="101" spans="1:14">
      <c r="A101" s="1">
        <v>100</v>
      </c>
      <c r="B101" s="1" t="s">
        <v>13</v>
      </c>
      <c r="C101" s="37" t="s">
        <v>185</v>
      </c>
      <c r="D101" s="10"/>
      <c r="E101" s="38">
        <v>21128000206</v>
      </c>
      <c r="F101" s="39">
        <v>44207</v>
      </c>
      <c r="G101" s="37" t="s">
        <v>61</v>
      </c>
      <c r="H101" s="42">
        <v>460000</v>
      </c>
      <c r="I101" s="39">
        <v>44561</v>
      </c>
      <c r="J101" s="37" t="s">
        <v>92</v>
      </c>
      <c r="K101" s="1" t="s">
        <v>187</v>
      </c>
      <c r="L101" s="40">
        <v>21128000206</v>
      </c>
      <c r="M101" s="2"/>
      <c r="N101" s="54">
        <v>30</v>
      </c>
    </row>
    <row r="102" spans="1:14" ht="30">
      <c r="A102" s="1">
        <v>101</v>
      </c>
      <c r="B102" s="1" t="s">
        <v>13</v>
      </c>
      <c r="C102" s="37" t="s">
        <v>175</v>
      </c>
      <c r="D102" s="10"/>
      <c r="E102" s="38">
        <v>21128000208</v>
      </c>
      <c r="F102" s="39">
        <v>44221</v>
      </c>
      <c r="G102" s="41" t="s">
        <v>62</v>
      </c>
      <c r="H102" s="42">
        <v>44500</v>
      </c>
      <c r="I102" s="39">
        <v>44561</v>
      </c>
      <c r="J102" s="37" t="s">
        <v>117</v>
      </c>
      <c r="K102" s="1" t="s">
        <v>187</v>
      </c>
      <c r="L102" s="40" t="s">
        <v>170</v>
      </c>
      <c r="M102" s="2"/>
      <c r="N102" s="54">
        <v>30</v>
      </c>
    </row>
    <row r="103" spans="1:14">
      <c r="A103" s="1">
        <v>102</v>
      </c>
      <c r="B103" s="1" t="s">
        <v>13</v>
      </c>
      <c r="C103" s="37" t="s">
        <v>183</v>
      </c>
      <c r="D103" s="10"/>
      <c r="E103" s="38">
        <v>21128000209</v>
      </c>
      <c r="F103" s="39">
        <v>44258</v>
      </c>
      <c r="G103" s="37" t="s">
        <v>63</v>
      </c>
      <c r="H103" s="42">
        <v>90056.06</v>
      </c>
      <c r="I103" s="39">
        <v>44561</v>
      </c>
      <c r="J103" s="37" t="s">
        <v>118</v>
      </c>
      <c r="K103" s="1" t="s">
        <v>187</v>
      </c>
      <c r="L103" s="40">
        <v>21128000209</v>
      </c>
      <c r="M103" s="2"/>
      <c r="N103" s="54">
        <v>30</v>
      </c>
    </row>
    <row r="104" spans="1:14">
      <c r="A104" s="1">
        <v>103</v>
      </c>
      <c r="B104" s="1" t="s">
        <v>13</v>
      </c>
      <c r="C104" s="5" t="s">
        <v>184</v>
      </c>
      <c r="D104" s="3"/>
      <c r="E104" s="38">
        <v>21128000235</v>
      </c>
      <c r="F104" s="39">
        <v>44238</v>
      </c>
      <c r="G104" s="37" t="s">
        <v>64</v>
      </c>
      <c r="H104" s="42">
        <v>7092</v>
      </c>
      <c r="I104" s="39">
        <v>44286</v>
      </c>
      <c r="J104" s="37" t="s">
        <v>119</v>
      </c>
      <c r="K104" s="1" t="s">
        <v>187</v>
      </c>
      <c r="L104" s="54" t="s">
        <v>171</v>
      </c>
      <c r="M104" s="2"/>
      <c r="N104" s="37" t="s">
        <v>469</v>
      </c>
    </row>
    <row r="105" spans="1:14">
      <c r="A105" s="1">
        <v>104</v>
      </c>
      <c r="B105" s="1" t="s">
        <v>13</v>
      </c>
      <c r="C105" s="37" t="s">
        <v>180</v>
      </c>
      <c r="D105" s="3"/>
      <c r="E105" s="38">
        <v>21128000237</v>
      </c>
      <c r="F105" s="39">
        <v>44330</v>
      </c>
      <c r="G105" s="37" t="s">
        <v>251</v>
      </c>
      <c r="H105" s="42">
        <v>28000</v>
      </c>
      <c r="I105" s="39">
        <v>44561</v>
      </c>
      <c r="J105" s="37" t="s">
        <v>194</v>
      </c>
      <c r="K105" s="1" t="s">
        <v>187</v>
      </c>
      <c r="L105" s="54" t="s">
        <v>224</v>
      </c>
      <c r="M105" s="2"/>
      <c r="N105" s="54">
        <v>7</v>
      </c>
    </row>
    <row r="106" spans="1:14">
      <c r="A106" s="1">
        <v>105</v>
      </c>
      <c r="B106" s="1" t="s">
        <v>13</v>
      </c>
      <c r="C106" s="37" t="s">
        <v>184</v>
      </c>
      <c r="D106" s="3"/>
      <c r="E106" s="38">
        <v>21128000260</v>
      </c>
      <c r="F106" s="39">
        <v>44245</v>
      </c>
      <c r="G106" s="37" t="s">
        <v>65</v>
      </c>
      <c r="H106" s="42">
        <v>672</v>
      </c>
      <c r="I106" s="39">
        <v>44561</v>
      </c>
      <c r="J106" s="37" t="s">
        <v>120</v>
      </c>
      <c r="K106" s="1" t="s">
        <v>187</v>
      </c>
      <c r="L106" s="54" t="s">
        <v>172</v>
      </c>
      <c r="M106" s="2"/>
      <c r="N106" s="54">
        <v>5</v>
      </c>
    </row>
    <row r="107" spans="1:14">
      <c r="A107" s="1">
        <v>106</v>
      </c>
      <c r="B107" s="1" t="s">
        <v>13</v>
      </c>
      <c r="C107" s="37" t="s">
        <v>186</v>
      </c>
      <c r="D107" s="3"/>
      <c r="E107" s="38">
        <v>21128000261</v>
      </c>
      <c r="F107" s="39">
        <v>44088</v>
      </c>
      <c r="G107" s="37" t="s">
        <v>66</v>
      </c>
      <c r="H107" s="42">
        <v>200000</v>
      </c>
      <c r="I107" s="39">
        <v>44561</v>
      </c>
      <c r="J107" s="37" t="s">
        <v>121</v>
      </c>
      <c r="K107" s="1" t="s">
        <v>187</v>
      </c>
      <c r="L107" s="54">
        <v>6</v>
      </c>
      <c r="M107" s="2"/>
      <c r="N107" s="12">
        <v>10</v>
      </c>
    </row>
    <row r="108" spans="1:14">
      <c r="A108" s="1">
        <v>107</v>
      </c>
      <c r="B108" s="1" t="s">
        <v>13</v>
      </c>
      <c r="C108" s="37" t="s">
        <v>186</v>
      </c>
      <c r="D108" s="3"/>
      <c r="E108" s="38">
        <v>21128000312</v>
      </c>
      <c r="F108" s="39">
        <v>44455</v>
      </c>
      <c r="G108" s="37" t="s">
        <v>66</v>
      </c>
      <c r="H108" s="42">
        <v>50000</v>
      </c>
      <c r="I108" s="39">
        <v>44712</v>
      </c>
      <c r="J108" s="37" t="s">
        <v>121</v>
      </c>
      <c r="K108" s="1" t="s">
        <v>187</v>
      </c>
      <c r="L108" s="54">
        <v>11</v>
      </c>
      <c r="M108" s="2"/>
      <c r="N108" s="12">
        <v>10</v>
      </c>
    </row>
    <row r="109" spans="1:14">
      <c r="A109" s="1">
        <v>108</v>
      </c>
      <c r="B109" s="1" t="s">
        <v>13</v>
      </c>
      <c r="C109" s="37" t="s">
        <v>184</v>
      </c>
      <c r="D109" s="3"/>
      <c r="E109" s="38">
        <v>21128000264</v>
      </c>
      <c r="F109" s="39">
        <v>44256</v>
      </c>
      <c r="G109" s="37" t="s">
        <v>67</v>
      </c>
      <c r="H109" s="42">
        <v>45000</v>
      </c>
      <c r="I109" s="39">
        <v>44561</v>
      </c>
      <c r="J109" s="37" t="s">
        <v>122</v>
      </c>
      <c r="K109" s="1" t="s">
        <v>187</v>
      </c>
      <c r="L109" s="54" t="s">
        <v>173</v>
      </c>
      <c r="M109" s="2"/>
      <c r="N109" s="54">
        <v>3</v>
      </c>
    </row>
    <row r="110" spans="1:14">
      <c r="A110" s="1">
        <v>109</v>
      </c>
      <c r="B110" s="1" t="s">
        <v>13</v>
      </c>
      <c r="C110" s="5" t="s">
        <v>185</v>
      </c>
      <c r="D110" s="3"/>
      <c r="E110" s="38">
        <v>21128000265</v>
      </c>
      <c r="F110" s="39">
        <v>44343</v>
      </c>
      <c r="G110" s="37" t="s">
        <v>252</v>
      </c>
      <c r="H110" s="42">
        <f>98700+87200</f>
        <v>185900</v>
      </c>
      <c r="I110" s="39">
        <v>44561</v>
      </c>
      <c r="J110" s="37" t="s">
        <v>195</v>
      </c>
      <c r="K110" s="1" t="s">
        <v>187</v>
      </c>
      <c r="L110" s="40">
        <v>21128000265</v>
      </c>
      <c r="M110" s="2"/>
      <c r="N110" s="5">
        <v>30</v>
      </c>
    </row>
    <row r="111" spans="1:14">
      <c r="A111" s="1">
        <v>110</v>
      </c>
      <c r="B111" s="1" t="s">
        <v>13</v>
      </c>
      <c r="C111" s="37"/>
      <c r="D111" s="3"/>
      <c r="E111" s="38">
        <v>21128000266</v>
      </c>
      <c r="F111" s="39">
        <v>43283</v>
      </c>
      <c r="G111" s="37" t="s">
        <v>68</v>
      </c>
      <c r="H111" s="42">
        <v>47200</v>
      </c>
      <c r="I111" s="39" t="s">
        <v>69</v>
      </c>
      <c r="J111" s="37" t="s">
        <v>123</v>
      </c>
      <c r="K111" s="1" t="s">
        <v>187</v>
      </c>
      <c r="L111" s="54" t="s">
        <v>174</v>
      </c>
      <c r="M111" s="2"/>
      <c r="N111" s="37" t="s">
        <v>468</v>
      </c>
    </row>
    <row r="112" spans="1:14">
      <c r="A112" s="1">
        <v>111</v>
      </c>
      <c r="B112" s="1" t="s">
        <v>13</v>
      </c>
      <c r="C112" s="37" t="s">
        <v>268</v>
      </c>
      <c r="D112" s="3"/>
      <c r="E112" s="55">
        <v>21128000282</v>
      </c>
      <c r="F112" s="39">
        <v>44327</v>
      </c>
      <c r="G112" s="37" t="s">
        <v>253</v>
      </c>
      <c r="H112" s="42">
        <v>5880</v>
      </c>
      <c r="I112" s="39">
        <v>44692</v>
      </c>
      <c r="J112" s="37" t="s">
        <v>196</v>
      </c>
      <c r="K112" s="1" t="s">
        <v>187</v>
      </c>
      <c r="L112" s="54" t="s">
        <v>225</v>
      </c>
      <c r="M112" s="2"/>
      <c r="N112" s="37" t="s">
        <v>470</v>
      </c>
    </row>
    <row r="113" spans="1:14">
      <c r="A113" s="1">
        <v>112</v>
      </c>
      <c r="B113" s="1" t="s">
        <v>13</v>
      </c>
      <c r="C113" s="37" t="s">
        <v>184</v>
      </c>
      <c r="D113" s="3"/>
      <c r="E113" s="55">
        <v>21128000284</v>
      </c>
      <c r="F113" s="39">
        <v>44328</v>
      </c>
      <c r="G113" s="37" t="s">
        <v>254</v>
      </c>
      <c r="H113" s="42">
        <v>48000</v>
      </c>
      <c r="I113" s="39">
        <v>45058</v>
      </c>
      <c r="J113" s="37" t="s">
        <v>197</v>
      </c>
      <c r="K113" s="1" t="s">
        <v>187</v>
      </c>
      <c r="L113" s="54" t="s">
        <v>226</v>
      </c>
      <c r="M113" s="2"/>
      <c r="N113" s="37" t="s">
        <v>468</v>
      </c>
    </row>
    <row r="114" spans="1:14">
      <c r="A114" s="1">
        <v>113</v>
      </c>
      <c r="B114" s="1" t="s">
        <v>13</v>
      </c>
      <c r="C114" s="37" t="s">
        <v>175</v>
      </c>
      <c r="D114" s="3"/>
      <c r="E114" s="55">
        <v>21128000302</v>
      </c>
      <c r="F114" s="39">
        <v>44411</v>
      </c>
      <c r="G114" s="37" t="s">
        <v>455</v>
      </c>
      <c r="H114" s="42">
        <v>36000</v>
      </c>
      <c r="I114" s="39">
        <v>44561</v>
      </c>
      <c r="J114" s="55" t="s">
        <v>400</v>
      </c>
      <c r="K114" s="1" t="s">
        <v>187</v>
      </c>
      <c r="L114" s="40">
        <v>21128000302</v>
      </c>
      <c r="M114" s="2"/>
      <c r="N114" s="54">
        <v>30</v>
      </c>
    </row>
    <row r="115" spans="1:14">
      <c r="A115" s="1">
        <v>114</v>
      </c>
      <c r="B115" s="1" t="s">
        <v>13</v>
      </c>
      <c r="C115" s="37" t="s">
        <v>185</v>
      </c>
      <c r="D115" s="3"/>
      <c r="E115" s="55">
        <v>21128000303</v>
      </c>
      <c r="F115" s="39">
        <v>44396</v>
      </c>
      <c r="G115" s="37" t="s">
        <v>255</v>
      </c>
      <c r="H115" s="42">
        <v>299990</v>
      </c>
      <c r="I115" s="39">
        <v>44761</v>
      </c>
      <c r="J115" s="37" t="s">
        <v>115</v>
      </c>
      <c r="K115" s="1" t="s">
        <v>187</v>
      </c>
      <c r="L115" s="54" t="s">
        <v>227</v>
      </c>
      <c r="M115" s="2"/>
      <c r="N115" s="37" t="s">
        <v>471</v>
      </c>
    </row>
    <row r="116" spans="1:14">
      <c r="A116" s="1">
        <v>115</v>
      </c>
      <c r="B116" s="1" t="s">
        <v>13</v>
      </c>
      <c r="C116" s="37" t="s">
        <v>184</v>
      </c>
      <c r="D116" s="3"/>
      <c r="E116" s="55">
        <v>21128000307</v>
      </c>
      <c r="F116" s="39">
        <v>44424</v>
      </c>
      <c r="G116" s="37" t="s">
        <v>456</v>
      </c>
      <c r="H116" s="42">
        <v>540</v>
      </c>
      <c r="I116" s="39">
        <v>44561</v>
      </c>
      <c r="J116" s="37" t="s">
        <v>401</v>
      </c>
      <c r="K116" s="1" t="s">
        <v>187</v>
      </c>
      <c r="L116" s="54" t="s">
        <v>432</v>
      </c>
      <c r="M116" s="2"/>
      <c r="N116" s="37" t="s">
        <v>472</v>
      </c>
    </row>
    <row r="117" spans="1:14">
      <c r="A117" s="1">
        <v>116</v>
      </c>
      <c r="B117" s="1" t="s">
        <v>13</v>
      </c>
      <c r="C117" s="37" t="s">
        <v>185</v>
      </c>
      <c r="D117" s="3"/>
      <c r="E117" s="17">
        <v>21128000310</v>
      </c>
      <c r="F117" s="39">
        <v>44447</v>
      </c>
      <c r="G117" s="37" t="s">
        <v>457</v>
      </c>
      <c r="H117" s="42">
        <v>82416</v>
      </c>
      <c r="I117" s="39">
        <v>44561</v>
      </c>
      <c r="J117" s="37" t="s">
        <v>402</v>
      </c>
      <c r="K117" s="1" t="s">
        <v>187</v>
      </c>
      <c r="L117" s="40">
        <v>21128000310</v>
      </c>
      <c r="M117" s="2"/>
      <c r="N117" s="37" t="s">
        <v>472</v>
      </c>
    </row>
    <row r="118" spans="1:14">
      <c r="A118" s="1">
        <v>117</v>
      </c>
      <c r="B118" s="1" t="s">
        <v>13</v>
      </c>
      <c r="C118" s="37" t="s">
        <v>185</v>
      </c>
      <c r="D118" s="3"/>
      <c r="E118" s="17">
        <v>21128000311</v>
      </c>
      <c r="F118" s="39">
        <v>44454</v>
      </c>
      <c r="G118" s="37" t="s">
        <v>457</v>
      </c>
      <c r="H118" s="42">
        <v>102613</v>
      </c>
      <c r="I118" s="39">
        <v>44561</v>
      </c>
      <c r="J118" s="37" t="s">
        <v>403</v>
      </c>
      <c r="K118" s="1" t="s">
        <v>187</v>
      </c>
      <c r="L118" s="54" t="s">
        <v>433</v>
      </c>
      <c r="M118" s="2"/>
      <c r="N118" s="37" t="s">
        <v>472</v>
      </c>
    </row>
    <row r="119" spans="1:14">
      <c r="A119" s="1">
        <v>118</v>
      </c>
      <c r="B119" s="1" t="s">
        <v>13</v>
      </c>
      <c r="C119" s="37" t="s">
        <v>185</v>
      </c>
      <c r="D119" s="3"/>
      <c r="E119" s="17">
        <v>21128000318</v>
      </c>
      <c r="F119" s="39">
        <v>44473</v>
      </c>
      <c r="G119" s="37" t="s">
        <v>458</v>
      </c>
      <c r="H119" s="42">
        <v>15084</v>
      </c>
      <c r="I119" s="39">
        <v>44926</v>
      </c>
      <c r="J119" s="37" t="s">
        <v>404</v>
      </c>
      <c r="K119" s="1" t="s">
        <v>187</v>
      </c>
      <c r="L119" s="54">
        <v>325.27272727272725</v>
      </c>
      <c r="M119" s="2"/>
      <c r="N119" s="37" t="s">
        <v>468</v>
      </c>
    </row>
    <row r="120" spans="1:14">
      <c r="A120" s="1">
        <v>119</v>
      </c>
      <c r="B120" s="1" t="s">
        <v>13</v>
      </c>
      <c r="C120" s="37" t="s">
        <v>178</v>
      </c>
      <c r="D120" s="3"/>
      <c r="E120" s="17">
        <v>21128000320</v>
      </c>
      <c r="F120" s="7">
        <v>44476</v>
      </c>
      <c r="G120" s="37" t="s">
        <v>459</v>
      </c>
      <c r="H120" s="42">
        <v>16200</v>
      </c>
      <c r="I120" s="7">
        <v>44841</v>
      </c>
      <c r="J120" s="37" t="s">
        <v>405</v>
      </c>
      <c r="K120" s="1" t="s">
        <v>187</v>
      </c>
      <c r="L120" s="40">
        <v>21128000320</v>
      </c>
      <c r="M120" s="2"/>
      <c r="N120" s="37">
        <v>5</v>
      </c>
    </row>
    <row r="121" spans="1:14">
      <c r="A121" s="1">
        <v>120</v>
      </c>
      <c r="B121" s="1" t="s">
        <v>13</v>
      </c>
      <c r="C121" s="37" t="s">
        <v>175</v>
      </c>
      <c r="D121" s="3"/>
      <c r="E121" s="17">
        <v>21128000335</v>
      </c>
      <c r="F121" s="7">
        <v>44536</v>
      </c>
      <c r="G121" s="37" t="s">
        <v>460</v>
      </c>
      <c r="H121" s="42">
        <v>125000</v>
      </c>
      <c r="I121" s="7">
        <v>44561</v>
      </c>
      <c r="J121" s="37" t="s">
        <v>406</v>
      </c>
      <c r="K121" s="1" t="s">
        <v>187</v>
      </c>
      <c r="L121" s="40" t="s">
        <v>434</v>
      </c>
      <c r="M121" s="2"/>
      <c r="N121" s="54">
        <v>30</v>
      </c>
    </row>
    <row r="122" spans="1:14">
      <c r="A122" s="1">
        <v>121</v>
      </c>
      <c r="B122" s="1" t="s">
        <v>13</v>
      </c>
      <c r="C122" s="37" t="s">
        <v>178</v>
      </c>
      <c r="D122" s="3"/>
      <c r="E122" s="17">
        <v>21128000339</v>
      </c>
      <c r="F122" s="7">
        <v>44498</v>
      </c>
      <c r="G122" s="37" t="s">
        <v>461</v>
      </c>
      <c r="H122" s="42">
        <v>24420</v>
      </c>
      <c r="I122" s="7">
        <v>44561</v>
      </c>
      <c r="J122" s="37" t="s">
        <v>407</v>
      </c>
      <c r="K122" s="1" t="s">
        <v>187</v>
      </c>
      <c r="L122" s="40" t="s">
        <v>435</v>
      </c>
      <c r="M122" s="2"/>
      <c r="N122" s="37" t="s">
        <v>468</v>
      </c>
    </row>
    <row r="123" spans="1:14">
      <c r="A123" s="1">
        <v>122</v>
      </c>
      <c r="B123" s="1" t="s">
        <v>13</v>
      </c>
      <c r="C123" s="5" t="s">
        <v>184</v>
      </c>
      <c r="D123" s="3"/>
      <c r="E123" s="17">
        <v>21128000342</v>
      </c>
      <c r="F123" s="7">
        <v>44502</v>
      </c>
      <c r="G123" s="37" t="s">
        <v>461</v>
      </c>
      <c r="H123" s="42">
        <v>16680</v>
      </c>
      <c r="I123" s="7">
        <v>44550</v>
      </c>
      <c r="J123" s="37" t="s">
        <v>408</v>
      </c>
      <c r="K123" s="1" t="s">
        <v>187</v>
      </c>
      <c r="L123" s="40" t="s">
        <v>436</v>
      </c>
      <c r="M123" s="2"/>
      <c r="N123" s="37" t="s">
        <v>470</v>
      </c>
    </row>
    <row r="124" spans="1:14" ht="30">
      <c r="A124" s="1">
        <v>123</v>
      </c>
      <c r="B124" s="1" t="s">
        <v>13</v>
      </c>
      <c r="C124" s="37" t="s">
        <v>180</v>
      </c>
      <c r="D124" s="3"/>
      <c r="E124" s="17">
        <v>21128000340</v>
      </c>
      <c r="F124" s="7">
        <v>44495</v>
      </c>
      <c r="G124" s="41" t="s">
        <v>462</v>
      </c>
      <c r="H124" s="42">
        <v>9100</v>
      </c>
      <c r="I124" s="7">
        <v>44561</v>
      </c>
      <c r="J124" s="37" t="s">
        <v>409</v>
      </c>
      <c r="K124" s="1" t="s">
        <v>187</v>
      </c>
      <c r="L124" s="40" t="s">
        <v>437</v>
      </c>
      <c r="M124" s="2"/>
      <c r="N124" s="37">
        <v>15</v>
      </c>
    </row>
    <row r="125" spans="1:14">
      <c r="A125" s="1">
        <v>124</v>
      </c>
      <c r="B125" s="1" t="s">
        <v>13</v>
      </c>
      <c r="C125" s="37" t="s">
        <v>184</v>
      </c>
      <c r="D125" s="3"/>
      <c r="E125" s="38" t="s">
        <v>233</v>
      </c>
      <c r="F125" s="40" t="s">
        <v>262</v>
      </c>
      <c r="G125" s="37" t="s">
        <v>256</v>
      </c>
      <c r="H125" s="42">
        <v>5000</v>
      </c>
      <c r="I125" s="39">
        <v>44561</v>
      </c>
      <c r="J125" s="37" t="s">
        <v>198</v>
      </c>
      <c r="K125" s="1" t="s">
        <v>187</v>
      </c>
      <c r="L125" s="37" t="s">
        <v>228</v>
      </c>
      <c r="M125" s="2"/>
      <c r="N125" s="37" t="s">
        <v>468</v>
      </c>
    </row>
    <row r="126" spans="1:14">
      <c r="A126" s="1">
        <v>125</v>
      </c>
      <c r="B126" s="1" t="s">
        <v>13</v>
      </c>
      <c r="C126" s="5" t="s">
        <v>180</v>
      </c>
      <c r="D126" s="3"/>
      <c r="E126" s="38" t="s">
        <v>233</v>
      </c>
      <c r="F126" s="40" t="s">
        <v>263</v>
      </c>
      <c r="G126" s="37" t="s">
        <v>257</v>
      </c>
      <c r="H126" s="42">
        <v>10146</v>
      </c>
      <c r="I126" s="39">
        <v>44561</v>
      </c>
      <c r="J126" s="37" t="s">
        <v>199</v>
      </c>
      <c r="K126" s="1" t="s">
        <v>187</v>
      </c>
      <c r="L126" s="40" t="s">
        <v>229</v>
      </c>
      <c r="M126" s="2"/>
      <c r="N126" s="37" t="s">
        <v>468</v>
      </c>
    </row>
    <row r="127" spans="1:14" ht="30">
      <c r="A127" s="1">
        <v>126</v>
      </c>
      <c r="B127" s="1" t="s">
        <v>13</v>
      </c>
      <c r="C127" s="5" t="s">
        <v>180</v>
      </c>
      <c r="D127" s="3"/>
      <c r="E127" s="38" t="s">
        <v>233</v>
      </c>
      <c r="F127" s="40" t="s">
        <v>264</v>
      </c>
      <c r="G127" s="37" t="s">
        <v>258</v>
      </c>
      <c r="H127" s="42">
        <v>12714</v>
      </c>
      <c r="I127" s="39">
        <v>44561</v>
      </c>
      <c r="J127" s="41" t="s">
        <v>200</v>
      </c>
      <c r="K127" s="1" t="s">
        <v>187</v>
      </c>
      <c r="L127" s="37" t="s">
        <v>230</v>
      </c>
      <c r="M127" s="2"/>
      <c r="N127" s="37" t="s">
        <v>468</v>
      </c>
    </row>
    <row r="128" spans="1:14">
      <c r="A128" s="1">
        <v>127</v>
      </c>
      <c r="B128" s="1" t="s">
        <v>13</v>
      </c>
      <c r="C128" s="5" t="s">
        <v>180</v>
      </c>
      <c r="D128" s="3"/>
      <c r="E128" s="38" t="s">
        <v>233</v>
      </c>
      <c r="F128" s="40" t="s">
        <v>265</v>
      </c>
      <c r="G128" s="37" t="s">
        <v>235</v>
      </c>
      <c r="H128" s="42">
        <v>2500</v>
      </c>
      <c r="I128" s="39">
        <v>44561</v>
      </c>
      <c r="J128" s="37" t="s">
        <v>201</v>
      </c>
      <c r="K128" s="1" t="s">
        <v>187</v>
      </c>
      <c r="L128" s="37" t="s">
        <v>231</v>
      </c>
      <c r="M128" s="2"/>
      <c r="N128" s="37" t="s">
        <v>468</v>
      </c>
    </row>
    <row r="129" spans="1:14">
      <c r="A129" s="1">
        <v>128</v>
      </c>
      <c r="B129" s="1" t="s">
        <v>13</v>
      </c>
      <c r="C129" s="5" t="s">
        <v>184</v>
      </c>
      <c r="D129" s="3"/>
      <c r="E129" s="38" t="s">
        <v>233</v>
      </c>
      <c r="F129" s="40" t="s">
        <v>266</v>
      </c>
      <c r="G129" s="54" t="s">
        <v>259</v>
      </c>
      <c r="H129" s="42">
        <v>700</v>
      </c>
      <c r="I129" s="39">
        <v>44561</v>
      </c>
      <c r="J129" s="37" t="s">
        <v>202</v>
      </c>
      <c r="K129" s="1" t="s">
        <v>187</v>
      </c>
      <c r="L129" s="37" t="s">
        <v>232</v>
      </c>
      <c r="M129" s="2"/>
      <c r="N129" s="37" t="s">
        <v>470</v>
      </c>
    </row>
    <row r="130" spans="1:14">
      <c r="A130" s="1">
        <v>129</v>
      </c>
      <c r="B130" s="1" t="s">
        <v>13</v>
      </c>
      <c r="C130" s="5" t="s">
        <v>184</v>
      </c>
      <c r="D130" s="3"/>
      <c r="E130" s="38" t="s">
        <v>233</v>
      </c>
      <c r="F130" s="40" t="s">
        <v>267</v>
      </c>
      <c r="G130" s="54" t="s">
        <v>260</v>
      </c>
      <c r="H130" s="42">
        <v>4800</v>
      </c>
      <c r="I130" s="39">
        <v>44561</v>
      </c>
      <c r="J130" s="37" t="s">
        <v>203</v>
      </c>
      <c r="K130" s="1" t="s">
        <v>187</v>
      </c>
      <c r="L130" s="37">
        <v>12</v>
      </c>
      <c r="M130" s="2"/>
      <c r="N130" s="37" t="s">
        <v>470</v>
      </c>
    </row>
    <row r="131" spans="1:14">
      <c r="A131" s="1">
        <v>130</v>
      </c>
      <c r="B131" s="1" t="s">
        <v>13</v>
      </c>
      <c r="C131" s="5" t="s">
        <v>268</v>
      </c>
      <c r="D131" s="3"/>
      <c r="E131" s="38" t="s">
        <v>233</v>
      </c>
      <c r="F131" s="40" t="s">
        <v>465</v>
      </c>
      <c r="G131" s="54" t="s">
        <v>463</v>
      </c>
      <c r="H131" s="42">
        <v>86896</v>
      </c>
      <c r="I131" s="39">
        <v>44561</v>
      </c>
      <c r="J131" s="37" t="s">
        <v>410</v>
      </c>
      <c r="K131" s="1" t="s">
        <v>187</v>
      </c>
      <c r="L131" s="37">
        <v>422455857</v>
      </c>
      <c r="M131" s="2"/>
      <c r="N131" s="37" t="s">
        <v>468</v>
      </c>
    </row>
    <row r="132" spans="1:14">
      <c r="A132" s="1">
        <v>131</v>
      </c>
      <c r="B132" s="1" t="s">
        <v>13</v>
      </c>
      <c r="C132" s="5" t="s">
        <v>184</v>
      </c>
      <c r="D132" s="3"/>
      <c r="E132" s="38" t="s">
        <v>233</v>
      </c>
      <c r="F132" s="40" t="s">
        <v>466</v>
      </c>
      <c r="G132" s="54" t="s">
        <v>464</v>
      </c>
      <c r="H132" s="42">
        <v>16860</v>
      </c>
      <c r="I132" s="39">
        <v>44561</v>
      </c>
      <c r="J132" s="37" t="s">
        <v>408</v>
      </c>
      <c r="K132" s="1" t="s">
        <v>187</v>
      </c>
      <c r="L132" s="37">
        <v>1051</v>
      </c>
      <c r="M132" s="2"/>
      <c r="N132" s="37" t="s">
        <v>470</v>
      </c>
    </row>
    <row r="133" spans="1:14">
      <c r="A133" s="1">
        <v>132</v>
      </c>
      <c r="B133" s="1" t="s">
        <v>13</v>
      </c>
      <c r="C133" s="55" t="s">
        <v>176</v>
      </c>
      <c r="E133" s="17">
        <v>21128000150</v>
      </c>
      <c r="F133" s="56">
        <v>44194</v>
      </c>
      <c r="G133" s="57" t="s">
        <v>269</v>
      </c>
      <c r="H133" s="58">
        <v>673539</v>
      </c>
      <c r="I133" s="59">
        <v>44377</v>
      </c>
      <c r="J133" s="18" t="s">
        <v>270</v>
      </c>
      <c r="K133" s="1" t="s">
        <v>187</v>
      </c>
      <c r="L133" s="57">
        <v>21128000150</v>
      </c>
      <c r="N133" s="60">
        <v>60</v>
      </c>
    </row>
    <row r="134" spans="1:14">
      <c r="A134" s="1">
        <v>133</v>
      </c>
      <c r="B134" s="1" t="s">
        <v>13</v>
      </c>
      <c r="C134" s="55" t="s">
        <v>176</v>
      </c>
      <c r="E134" s="17">
        <v>21128000198</v>
      </c>
      <c r="F134" s="56">
        <v>44193</v>
      </c>
      <c r="G134" s="57" t="s">
        <v>269</v>
      </c>
      <c r="H134" s="58">
        <v>1067404</v>
      </c>
      <c r="I134" s="59">
        <v>44377</v>
      </c>
      <c r="J134" s="18" t="s">
        <v>271</v>
      </c>
      <c r="K134" s="1" t="s">
        <v>187</v>
      </c>
      <c r="L134" s="57">
        <v>21128000198</v>
      </c>
      <c r="N134" s="60">
        <v>60</v>
      </c>
    </row>
    <row r="135" spans="1:14">
      <c r="A135" s="1">
        <v>134</v>
      </c>
      <c r="B135" s="1" t="s">
        <v>13</v>
      </c>
      <c r="C135" s="37" t="s">
        <v>475</v>
      </c>
      <c r="E135" s="17">
        <v>21128000151</v>
      </c>
      <c r="F135" s="25">
        <v>44461</v>
      </c>
      <c r="G135" s="57" t="s">
        <v>269</v>
      </c>
      <c r="H135" s="19">
        <v>475084</v>
      </c>
      <c r="I135" s="20">
        <v>44561</v>
      </c>
      <c r="J135" s="18" t="s">
        <v>270</v>
      </c>
      <c r="K135" s="1" t="s">
        <v>187</v>
      </c>
      <c r="L135" s="18" t="s">
        <v>474</v>
      </c>
      <c r="N135" s="54">
        <v>60</v>
      </c>
    </row>
    <row r="136" spans="1:14">
      <c r="A136" s="1">
        <v>135</v>
      </c>
      <c r="B136" s="1" t="s">
        <v>13</v>
      </c>
      <c r="C136" s="61" t="s">
        <v>176</v>
      </c>
      <c r="E136" s="17">
        <v>21128000189</v>
      </c>
      <c r="F136" s="62">
        <v>44215</v>
      </c>
      <c r="G136" s="63" t="s">
        <v>269</v>
      </c>
      <c r="H136" s="64">
        <v>1023623.33</v>
      </c>
      <c r="I136" s="65">
        <v>44561</v>
      </c>
      <c r="J136" s="26" t="s">
        <v>271</v>
      </c>
      <c r="K136" s="1" t="s">
        <v>187</v>
      </c>
      <c r="L136" s="63">
        <v>21128000189</v>
      </c>
      <c r="N136" s="66">
        <v>60</v>
      </c>
    </row>
    <row r="137" spans="1:14">
      <c r="A137" s="1">
        <v>136</v>
      </c>
      <c r="B137" s="1" t="s">
        <v>13</v>
      </c>
      <c r="C137" s="55" t="s">
        <v>176</v>
      </c>
      <c r="E137" s="17">
        <v>21128000190</v>
      </c>
      <c r="F137" s="39">
        <v>44390</v>
      </c>
      <c r="G137" s="37" t="s">
        <v>269</v>
      </c>
      <c r="H137" s="42">
        <v>1109855.3500000001</v>
      </c>
      <c r="I137" s="39">
        <v>44561</v>
      </c>
      <c r="J137" s="5" t="s">
        <v>271</v>
      </c>
      <c r="K137" s="1" t="s">
        <v>187</v>
      </c>
      <c r="L137" s="37">
        <v>21128000190</v>
      </c>
      <c r="N137" s="37">
        <v>30</v>
      </c>
    </row>
    <row r="138" spans="1:14">
      <c r="A138" s="1">
        <v>137</v>
      </c>
      <c r="B138" s="1" t="s">
        <v>13</v>
      </c>
      <c r="C138" s="37" t="s">
        <v>176</v>
      </c>
      <c r="D138" s="14"/>
      <c r="E138" s="55">
        <v>21128000140</v>
      </c>
      <c r="F138" s="39">
        <v>44216</v>
      </c>
      <c r="G138" s="37" t="s">
        <v>284</v>
      </c>
      <c r="H138" s="42">
        <v>2190111</v>
      </c>
      <c r="I138" s="39">
        <v>44561</v>
      </c>
      <c r="J138" s="37" t="s">
        <v>272</v>
      </c>
      <c r="K138" s="1" t="s">
        <v>187</v>
      </c>
      <c r="L138" s="37">
        <v>21128000140</v>
      </c>
      <c r="N138" s="60">
        <v>60</v>
      </c>
    </row>
    <row r="139" spans="1:14">
      <c r="A139" s="1">
        <v>138</v>
      </c>
      <c r="B139" s="1" t="s">
        <v>13</v>
      </c>
      <c r="C139" s="37" t="s">
        <v>175</v>
      </c>
      <c r="E139" s="55">
        <v>21128000193</v>
      </c>
      <c r="F139" s="39">
        <v>44342</v>
      </c>
      <c r="G139" s="37" t="s">
        <v>285</v>
      </c>
      <c r="H139" s="42">
        <v>6330</v>
      </c>
      <c r="I139" s="39">
        <v>44561</v>
      </c>
      <c r="J139" s="37" t="s">
        <v>273</v>
      </c>
      <c r="K139" s="1" t="s">
        <v>187</v>
      </c>
      <c r="L139" s="37">
        <v>21128000193</v>
      </c>
      <c r="N139" s="67">
        <v>30</v>
      </c>
    </row>
    <row r="140" spans="1:14">
      <c r="A140" s="1">
        <v>139</v>
      </c>
      <c r="B140" s="1" t="s">
        <v>13</v>
      </c>
      <c r="C140" s="37" t="s">
        <v>176</v>
      </c>
      <c r="E140" s="55">
        <v>21128000147</v>
      </c>
      <c r="F140" s="39">
        <v>44188</v>
      </c>
      <c r="G140" s="37" t="s">
        <v>286</v>
      </c>
      <c r="H140" s="42">
        <v>1593266.47</v>
      </c>
      <c r="I140" s="39">
        <v>44377</v>
      </c>
      <c r="J140" s="5" t="s">
        <v>274</v>
      </c>
      <c r="K140" s="1" t="s">
        <v>187</v>
      </c>
      <c r="L140" s="37">
        <v>21128000147</v>
      </c>
      <c r="N140" s="60">
        <v>60</v>
      </c>
    </row>
    <row r="141" spans="1:14">
      <c r="A141" s="1">
        <v>140</v>
      </c>
      <c r="B141" s="1" t="s">
        <v>13</v>
      </c>
      <c r="C141" s="5" t="s">
        <v>176</v>
      </c>
      <c r="E141" s="17">
        <v>21128000165</v>
      </c>
      <c r="F141" s="7">
        <v>44432</v>
      </c>
      <c r="G141" s="5" t="s">
        <v>286</v>
      </c>
      <c r="H141" s="6">
        <v>1148564.8</v>
      </c>
      <c r="I141" s="7">
        <v>44561</v>
      </c>
      <c r="J141" s="5" t="s">
        <v>476</v>
      </c>
      <c r="K141" s="1" t="s">
        <v>187</v>
      </c>
      <c r="L141" s="5">
        <v>21128000165</v>
      </c>
      <c r="N141" s="68">
        <v>30</v>
      </c>
    </row>
    <row r="142" spans="1:14">
      <c r="A142" s="1">
        <v>141</v>
      </c>
      <c r="B142" s="1" t="s">
        <v>13</v>
      </c>
      <c r="C142" s="37" t="s">
        <v>176</v>
      </c>
      <c r="E142" s="55">
        <v>21128000191</v>
      </c>
      <c r="F142" s="39">
        <v>44210</v>
      </c>
      <c r="G142" s="37" t="s">
        <v>286</v>
      </c>
      <c r="H142" s="42">
        <v>899425.36</v>
      </c>
      <c r="I142" s="39">
        <v>44377</v>
      </c>
      <c r="J142" s="5" t="s">
        <v>275</v>
      </c>
      <c r="K142" s="1" t="s">
        <v>187</v>
      </c>
      <c r="L142" s="37">
        <v>21128000191</v>
      </c>
      <c r="N142" s="60">
        <v>60</v>
      </c>
    </row>
    <row r="143" spans="1:14">
      <c r="A143" s="1">
        <v>142</v>
      </c>
      <c r="B143" s="1" t="s">
        <v>13</v>
      </c>
      <c r="C143" s="37" t="s">
        <v>176</v>
      </c>
      <c r="E143" s="55">
        <v>21128000146</v>
      </c>
      <c r="F143" s="39">
        <v>44230</v>
      </c>
      <c r="G143" s="37" t="s">
        <v>287</v>
      </c>
      <c r="H143" s="42">
        <v>755259.5</v>
      </c>
      <c r="I143" s="39">
        <v>44377</v>
      </c>
      <c r="J143" s="37" t="s">
        <v>276</v>
      </c>
      <c r="K143" s="1" t="s">
        <v>187</v>
      </c>
      <c r="L143" s="37">
        <v>21128000146</v>
      </c>
      <c r="N143" s="60">
        <v>60</v>
      </c>
    </row>
    <row r="144" spans="1:14">
      <c r="A144" s="1">
        <v>143</v>
      </c>
      <c r="B144" s="1" t="s">
        <v>13</v>
      </c>
      <c r="C144" s="37" t="s">
        <v>176</v>
      </c>
      <c r="E144" s="55">
        <v>21128000195</v>
      </c>
      <c r="F144" s="39">
        <v>44299</v>
      </c>
      <c r="G144" s="37" t="s">
        <v>287</v>
      </c>
      <c r="H144" s="42">
        <v>719073.5</v>
      </c>
      <c r="I144" s="39">
        <v>44561</v>
      </c>
      <c r="J144" s="37" t="s">
        <v>273</v>
      </c>
      <c r="K144" s="1" t="s">
        <v>187</v>
      </c>
      <c r="L144" s="37">
        <v>21128000195</v>
      </c>
      <c r="N144" s="60">
        <v>30</v>
      </c>
    </row>
    <row r="145" spans="1:15">
      <c r="A145" s="1">
        <v>144</v>
      </c>
      <c r="B145" s="1" t="s">
        <v>13</v>
      </c>
      <c r="C145" s="5" t="s">
        <v>175</v>
      </c>
      <c r="E145" s="17">
        <v>21128000196</v>
      </c>
      <c r="F145" s="7">
        <v>44350</v>
      </c>
      <c r="G145" s="5" t="s">
        <v>288</v>
      </c>
      <c r="H145" s="6">
        <v>9130</v>
      </c>
      <c r="I145" s="7">
        <v>44561</v>
      </c>
      <c r="J145" s="5" t="s">
        <v>277</v>
      </c>
      <c r="K145" s="1" t="s">
        <v>187</v>
      </c>
      <c r="L145" s="5">
        <v>21128000196</v>
      </c>
      <c r="N145" s="68">
        <v>30</v>
      </c>
    </row>
    <row r="146" spans="1:15">
      <c r="A146" s="1">
        <v>145</v>
      </c>
      <c r="B146" s="1" t="s">
        <v>13</v>
      </c>
      <c r="C146" s="37" t="s">
        <v>175</v>
      </c>
      <c r="E146" s="55">
        <v>21128000207</v>
      </c>
      <c r="F146" s="39">
        <v>44221</v>
      </c>
      <c r="G146" s="37" t="s">
        <v>289</v>
      </c>
      <c r="H146" s="42">
        <v>169600</v>
      </c>
      <c r="I146" s="39">
        <v>44561</v>
      </c>
      <c r="J146" s="37" t="s">
        <v>273</v>
      </c>
      <c r="K146" s="1" t="s">
        <v>187</v>
      </c>
      <c r="L146" s="40" t="s">
        <v>281</v>
      </c>
      <c r="N146" s="67">
        <v>60</v>
      </c>
    </row>
    <row r="147" spans="1:15">
      <c r="A147" s="1">
        <v>146</v>
      </c>
      <c r="B147" s="1" t="s">
        <v>13</v>
      </c>
      <c r="C147" s="69" t="s">
        <v>175</v>
      </c>
      <c r="E147" s="61">
        <v>21128000238</v>
      </c>
      <c r="F147" s="70">
        <v>44257</v>
      </c>
      <c r="G147" s="69" t="s">
        <v>290</v>
      </c>
      <c r="H147" s="71">
        <v>31700</v>
      </c>
      <c r="I147" s="70">
        <v>44561</v>
      </c>
      <c r="J147" s="69" t="s">
        <v>280</v>
      </c>
      <c r="K147" s="1" t="s">
        <v>187</v>
      </c>
      <c r="L147" s="72" t="s">
        <v>283</v>
      </c>
      <c r="N147" s="73">
        <v>60</v>
      </c>
    </row>
    <row r="148" spans="1:15">
      <c r="A148" s="1">
        <v>147</v>
      </c>
      <c r="B148" s="1" t="s">
        <v>13</v>
      </c>
      <c r="C148" s="37" t="s">
        <v>175</v>
      </c>
      <c r="E148" s="55">
        <v>21128000289</v>
      </c>
      <c r="F148" s="39">
        <v>44363</v>
      </c>
      <c r="G148" s="37" t="s">
        <v>291</v>
      </c>
      <c r="H148" s="42">
        <v>15740</v>
      </c>
      <c r="I148" s="39">
        <v>44561</v>
      </c>
      <c r="J148" s="37" t="s">
        <v>273</v>
      </c>
      <c r="K148" s="1" t="s">
        <v>187</v>
      </c>
      <c r="L148" s="40">
        <v>21128000289</v>
      </c>
      <c r="N148" s="54">
        <v>30</v>
      </c>
    </row>
    <row r="149" spans="1:15">
      <c r="A149" s="1">
        <v>148</v>
      </c>
      <c r="B149" s="1" t="s">
        <v>13</v>
      </c>
      <c r="C149" s="37" t="s">
        <v>475</v>
      </c>
      <c r="E149" s="38" t="s">
        <v>233</v>
      </c>
      <c r="F149" s="39">
        <v>44414</v>
      </c>
      <c r="G149" s="37" t="s">
        <v>487</v>
      </c>
      <c r="H149" s="42">
        <v>33285</v>
      </c>
      <c r="I149" s="39">
        <v>44561</v>
      </c>
      <c r="J149" s="37" t="s">
        <v>273</v>
      </c>
      <c r="K149" s="1" t="s">
        <v>187</v>
      </c>
      <c r="L149" s="40" t="s">
        <v>479</v>
      </c>
      <c r="N149" s="54">
        <v>30</v>
      </c>
    </row>
    <row r="150" spans="1:15">
      <c r="A150" s="1">
        <v>149</v>
      </c>
      <c r="B150" s="1" t="s">
        <v>13</v>
      </c>
      <c r="C150" s="37" t="s">
        <v>475</v>
      </c>
      <c r="E150" s="38">
        <v>21128000309</v>
      </c>
      <c r="F150" s="39">
        <v>44446</v>
      </c>
      <c r="G150" s="37" t="s">
        <v>488</v>
      </c>
      <c r="H150" s="42">
        <v>18885.009999999998</v>
      </c>
      <c r="I150" s="39">
        <v>44561</v>
      </c>
      <c r="J150" s="37" t="s">
        <v>273</v>
      </c>
      <c r="K150" s="1" t="s">
        <v>187</v>
      </c>
      <c r="L150" s="40" t="s">
        <v>480</v>
      </c>
      <c r="N150" s="54">
        <v>30</v>
      </c>
    </row>
    <row r="151" spans="1:15">
      <c r="A151" s="1">
        <v>150</v>
      </c>
      <c r="B151" s="1" t="s">
        <v>13</v>
      </c>
      <c r="C151" s="37" t="s">
        <v>475</v>
      </c>
      <c r="E151" s="38">
        <v>21128000319</v>
      </c>
      <c r="F151" s="39">
        <v>44476</v>
      </c>
      <c r="G151" s="37" t="s">
        <v>489</v>
      </c>
      <c r="H151" s="42">
        <v>10450</v>
      </c>
      <c r="I151" s="39">
        <v>44561</v>
      </c>
      <c r="J151" s="37" t="s">
        <v>273</v>
      </c>
      <c r="K151" s="1" t="s">
        <v>187</v>
      </c>
      <c r="L151" s="40" t="s">
        <v>481</v>
      </c>
      <c r="N151" s="54">
        <v>30</v>
      </c>
    </row>
    <row r="152" spans="1:15">
      <c r="A152" s="1">
        <v>151</v>
      </c>
      <c r="B152" s="1" t="s">
        <v>13</v>
      </c>
      <c r="C152" s="37" t="s">
        <v>475</v>
      </c>
      <c r="E152" s="38">
        <v>21128000323</v>
      </c>
      <c r="F152" s="39">
        <v>44488</v>
      </c>
      <c r="G152" s="37" t="s">
        <v>290</v>
      </c>
      <c r="H152" s="42">
        <v>12591</v>
      </c>
      <c r="I152" s="39">
        <v>44561</v>
      </c>
      <c r="J152" s="37" t="s">
        <v>273</v>
      </c>
      <c r="K152" s="1" t="s">
        <v>187</v>
      </c>
      <c r="L152" s="40" t="s">
        <v>482</v>
      </c>
      <c r="N152" s="54">
        <v>60</v>
      </c>
    </row>
    <row r="153" spans="1:15">
      <c r="A153" s="1">
        <v>152</v>
      </c>
      <c r="B153" s="1" t="s">
        <v>13</v>
      </c>
      <c r="C153" s="37" t="s">
        <v>475</v>
      </c>
      <c r="E153" s="38">
        <v>21128000325</v>
      </c>
      <c r="F153" s="39">
        <v>44494</v>
      </c>
      <c r="G153" s="37" t="s">
        <v>490</v>
      </c>
      <c r="H153" s="42">
        <v>7882.57</v>
      </c>
      <c r="I153" s="39">
        <v>44561</v>
      </c>
      <c r="J153" s="37" t="s">
        <v>273</v>
      </c>
      <c r="K153" s="1" t="s">
        <v>187</v>
      </c>
      <c r="L153" s="40" t="s">
        <v>483</v>
      </c>
      <c r="N153" s="54">
        <v>60</v>
      </c>
    </row>
    <row r="154" spans="1:15">
      <c r="A154" s="1">
        <v>153</v>
      </c>
      <c r="B154" s="1" t="s">
        <v>13</v>
      </c>
      <c r="C154" s="69" t="s">
        <v>175</v>
      </c>
      <c r="E154" s="74">
        <v>21128000331</v>
      </c>
      <c r="F154" s="70">
        <v>44516</v>
      </c>
      <c r="G154" s="69" t="s">
        <v>491</v>
      </c>
      <c r="H154" s="71">
        <v>23297</v>
      </c>
      <c r="I154" s="70">
        <v>44561</v>
      </c>
      <c r="J154" s="69" t="s">
        <v>477</v>
      </c>
      <c r="K154" s="1" t="s">
        <v>187</v>
      </c>
      <c r="L154" s="75" t="s">
        <v>484</v>
      </c>
      <c r="N154" s="73">
        <v>30</v>
      </c>
    </row>
    <row r="155" spans="1:15">
      <c r="A155" s="1">
        <v>154</v>
      </c>
      <c r="B155" s="1" t="s">
        <v>13</v>
      </c>
      <c r="C155" s="37" t="s">
        <v>175</v>
      </c>
      <c r="E155" s="38">
        <v>21128000333</v>
      </c>
      <c r="F155" s="39">
        <v>44510</v>
      </c>
      <c r="G155" s="37" t="s">
        <v>492</v>
      </c>
      <c r="H155" s="42">
        <v>5097</v>
      </c>
      <c r="I155" s="39">
        <v>44561</v>
      </c>
      <c r="J155" s="37" t="s">
        <v>273</v>
      </c>
      <c r="K155" s="1" t="s">
        <v>187</v>
      </c>
      <c r="L155" s="40" t="s">
        <v>485</v>
      </c>
      <c r="N155" s="54">
        <v>30</v>
      </c>
    </row>
    <row r="156" spans="1:15">
      <c r="A156" s="1">
        <v>155</v>
      </c>
      <c r="B156" s="1" t="s">
        <v>13</v>
      </c>
      <c r="C156" s="37" t="s">
        <v>184</v>
      </c>
      <c r="E156" s="38">
        <v>21128000338</v>
      </c>
      <c r="F156" s="39">
        <v>44524</v>
      </c>
      <c r="G156" s="40" t="s">
        <v>493</v>
      </c>
      <c r="H156" s="42">
        <v>6000</v>
      </c>
      <c r="I156" s="39">
        <v>44561</v>
      </c>
      <c r="J156" s="37" t="s">
        <v>478</v>
      </c>
      <c r="K156" s="1" t="s">
        <v>187</v>
      </c>
      <c r="L156" s="8" t="s">
        <v>486</v>
      </c>
      <c r="N156" s="57" t="s">
        <v>494</v>
      </c>
    </row>
    <row r="157" spans="1:15">
      <c r="A157" s="1">
        <v>156</v>
      </c>
      <c r="B157" s="1" t="s">
        <v>13</v>
      </c>
      <c r="C157" s="5" t="s">
        <v>181</v>
      </c>
      <c r="E157" s="55">
        <v>21128000001</v>
      </c>
      <c r="F157" s="56">
        <v>41548</v>
      </c>
      <c r="G157" s="57" t="s">
        <v>307</v>
      </c>
      <c r="H157" s="19">
        <v>300000</v>
      </c>
      <c r="I157" s="57" t="s">
        <v>69</v>
      </c>
      <c r="J157" s="57" t="s">
        <v>292</v>
      </c>
      <c r="K157" s="1" t="s">
        <v>187</v>
      </c>
      <c r="L157" s="57">
        <v>6112</v>
      </c>
      <c r="N157" s="57" t="s">
        <v>494</v>
      </c>
      <c r="O157" s="4" t="s">
        <v>495</v>
      </c>
    </row>
    <row r="158" spans="1:15">
      <c r="A158" s="1">
        <v>157</v>
      </c>
      <c r="B158" s="1" t="s">
        <v>13</v>
      </c>
      <c r="C158" s="5" t="s">
        <v>181</v>
      </c>
      <c r="E158" s="76">
        <v>21128000007</v>
      </c>
      <c r="F158" s="56">
        <v>44207</v>
      </c>
      <c r="G158" s="57" t="s">
        <v>304</v>
      </c>
      <c r="H158" s="19">
        <v>357805.67</v>
      </c>
      <c r="I158" s="56">
        <v>44561</v>
      </c>
      <c r="J158" s="57" t="s">
        <v>293</v>
      </c>
      <c r="K158" s="1" t="s">
        <v>187</v>
      </c>
      <c r="L158" s="57" t="s">
        <v>300</v>
      </c>
      <c r="N158" s="57" t="s">
        <v>494</v>
      </c>
    </row>
    <row r="159" spans="1:15">
      <c r="A159" s="1">
        <v>158</v>
      </c>
      <c r="B159" s="1" t="s">
        <v>13</v>
      </c>
      <c r="C159" s="5" t="s">
        <v>181</v>
      </c>
      <c r="E159" s="76">
        <v>21128000007</v>
      </c>
      <c r="F159" s="56">
        <v>44207</v>
      </c>
      <c r="G159" s="57" t="s">
        <v>305</v>
      </c>
      <c r="H159" s="19">
        <v>1406688.66</v>
      </c>
      <c r="I159" s="56">
        <v>44561</v>
      </c>
      <c r="J159" s="57" t="s">
        <v>293</v>
      </c>
      <c r="K159" s="1" t="s">
        <v>187</v>
      </c>
      <c r="L159" s="57" t="s">
        <v>301</v>
      </c>
      <c r="N159" s="57" t="s">
        <v>494</v>
      </c>
    </row>
    <row r="160" spans="1:15">
      <c r="A160" s="1">
        <v>159</v>
      </c>
      <c r="B160" s="1" t="s">
        <v>13</v>
      </c>
      <c r="C160" s="5" t="s">
        <v>181</v>
      </c>
      <c r="E160" s="55">
        <v>21128000004</v>
      </c>
      <c r="F160" s="56">
        <v>44207</v>
      </c>
      <c r="G160" s="57" t="s">
        <v>306</v>
      </c>
      <c r="H160" s="19">
        <v>361537.63</v>
      </c>
      <c r="I160" s="56">
        <v>44561</v>
      </c>
      <c r="J160" s="57" t="s">
        <v>294</v>
      </c>
      <c r="K160" s="1" t="s">
        <v>187</v>
      </c>
      <c r="L160" s="57">
        <v>107</v>
      </c>
      <c r="N160" s="57" t="s">
        <v>494</v>
      </c>
    </row>
    <row r="161" spans="1:14">
      <c r="A161" s="1">
        <v>160</v>
      </c>
      <c r="B161" s="1" t="s">
        <v>13</v>
      </c>
      <c r="C161" s="5" t="s">
        <v>181</v>
      </c>
      <c r="E161" s="55">
        <v>21128000002</v>
      </c>
      <c r="F161" s="56">
        <v>44207</v>
      </c>
      <c r="G161" s="57" t="s">
        <v>307</v>
      </c>
      <c r="H161" s="19">
        <v>300000</v>
      </c>
      <c r="I161" s="56">
        <v>44561</v>
      </c>
      <c r="J161" s="57" t="s">
        <v>292</v>
      </c>
      <c r="K161" s="1" t="s">
        <v>187</v>
      </c>
      <c r="L161" s="57">
        <v>312921</v>
      </c>
      <c r="N161" s="57" t="s">
        <v>494</v>
      </c>
    </row>
    <row r="162" spans="1:14">
      <c r="A162" s="1">
        <v>161</v>
      </c>
      <c r="B162" s="1" t="s">
        <v>13</v>
      </c>
      <c r="C162" s="5" t="s">
        <v>181</v>
      </c>
      <c r="E162" s="55">
        <v>21128000005</v>
      </c>
      <c r="F162" s="56">
        <v>44223</v>
      </c>
      <c r="G162" s="57" t="s">
        <v>306</v>
      </c>
      <c r="H162" s="19">
        <v>88722.73</v>
      </c>
      <c r="I162" s="56">
        <v>44561</v>
      </c>
      <c r="J162" s="57" t="s">
        <v>295</v>
      </c>
      <c r="K162" s="1" t="s">
        <v>187</v>
      </c>
      <c r="L162" s="57">
        <v>141050</v>
      </c>
      <c r="N162" s="57" t="s">
        <v>494</v>
      </c>
    </row>
    <row r="163" spans="1:14">
      <c r="A163" s="1">
        <v>162</v>
      </c>
      <c r="B163" s="1" t="s">
        <v>13</v>
      </c>
      <c r="C163" s="5" t="s">
        <v>181</v>
      </c>
      <c r="E163" s="55">
        <v>21128000008</v>
      </c>
      <c r="F163" s="56">
        <v>44207</v>
      </c>
      <c r="G163" s="57" t="s">
        <v>305</v>
      </c>
      <c r="H163" s="19">
        <v>1931688.24</v>
      </c>
      <c r="I163" s="56">
        <v>44561</v>
      </c>
      <c r="J163" s="57" t="s">
        <v>296</v>
      </c>
      <c r="K163" s="1" t="s">
        <v>187</v>
      </c>
      <c r="L163" s="57" t="s">
        <v>302</v>
      </c>
      <c r="N163" s="57" t="s">
        <v>494</v>
      </c>
    </row>
    <row r="164" spans="1:14">
      <c r="A164" s="1">
        <v>163</v>
      </c>
      <c r="B164" s="1" t="s">
        <v>13</v>
      </c>
      <c r="C164" s="5" t="s">
        <v>181</v>
      </c>
      <c r="E164" s="55">
        <v>21128000003</v>
      </c>
      <c r="F164" s="56">
        <v>44197</v>
      </c>
      <c r="G164" s="57" t="s">
        <v>307</v>
      </c>
      <c r="H164" s="19">
        <v>10000</v>
      </c>
      <c r="I164" s="56">
        <v>44561</v>
      </c>
      <c r="J164" s="57" t="s">
        <v>292</v>
      </c>
      <c r="K164" s="1" t="s">
        <v>187</v>
      </c>
      <c r="L164" s="57">
        <v>812907</v>
      </c>
      <c r="N164" s="57" t="s">
        <v>494</v>
      </c>
    </row>
    <row r="165" spans="1:14">
      <c r="A165" s="1">
        <v>164</v>
      </c>
      <c r="B165" s="1" t="s">
        <v>13</v>
      </c>
      <c r="C165" s="5" t="s">
        <v>181</v>
      </c>
      <c r="E165" s="55">
        <v>21128000006</v>
      </c>
      <c r="F165" s="56">
        <v>44197</v>
      </c>
      <c r="G165" s="57" t="s">
        <v>306</v>
      </c>
      <c r="H165" s="19">
        <v>3501.38</v>
      </c>
      <c r="I165" s="56">
        <v>44561</v>
      </c>
      <c r="J165" s="57" t="s">
        <v>297</v>
      </c>
      <c r="K165" s="1" t="s">
        <v>187</v>
      </c>
      <c r="L165" s="57">
        <v>140085</v>
      </c>
      <c r="N165" s="57" t="s">
        <v>494</v>
      </c>
    </row>
    <row r="166" spans="1:14">
      <c r="A166" s="1">
        <v>165</v>
      </c>
      <c r="B166" s="1" t="s">
        <v>13</v>
      </c>
      <c r="C166" s="5" t="s">
        <v>181</v>
      </c>
      <c r="E166" s="55">
        <v>21128000009</v>
      </c>
      <c r="F166" s="56">
        <v>44197</v>
      </c>
      <c r="G166" s="57" t="s">
        <v>308</v>
      </c>
      <c r="H166" s="19">
        <v>198583.98</v>
      </c>
      <c r="I166" s="56">
        <v>44561</v>
      </c>
      <c r="J166" s="57" t="s">
        <v>298</v>
      </c>
      <c r="K166" s="1" t="s">
        <v>187</v>
      </c>
      <c r="L166" s="57">
        <v>21128000009</v>
      </c>
      <c r="N166" s="57" t="s">
        <v>494</v>
      </c>
    </row>
    <row r="167" spans="1:14">
      <c r="A167" s="1">
        <v>166</v>
      </c>
      <c r="B167" s="1" t="s">
        <v>13</v>
      </c>
      <c r="C167" s="5" t="s">
        <v>181</v>
      </c>
      <c r="E167" s="17">
        <v>21128000308</v>
      </c>
      <c r="F167" s="56">
        <v>44075</v>
      </c>
      <c r="G167" s="57" t="s">
        <v>309</v>
      </c>
      <c r="H167" s="77">
        <v>23781</v>
      </c>
      <c r="I167" s="56">
        <v>44561</v>
      </c>
      <c r="J167" s="57" t="s">
        <v>299</v>
      </c>
      <c r="K167" s="1" t="s">
        <v>187</v>
      </c>
      <c r="L167" s="78" t="s">
        <v>303</v>
      </c>
      <c r="N167" s="57" t="s">
        <v>494</v>
      </c>
    </row>
    <row r="168" spans="1:14">
      <c r="A168" s="1">
        <v>167</v>
      </c>
      <c r="B168" s="1" t="s">
        <v>13</v>
      </c>
      <c r="C168" s="57" t="s">
        <v>175</v>
      </c>
      <c r="E168" s="55">
        <v>21128000105</v>
      </c>
      <c r="F168" s="56">
        <v>44270</v>
      </c>
      <c r="G168" s="57" t="s">
        <v>327</v>
      </c>
      <c r="H168" s="19">
        <v>165000</v>
      </c>
      <c r="I168" s="56">
        <v>44408</v>
      </c>
      <c r="J168" s="57" t="s">
        <v>310</v>
      </c>
      <c r="K168" s="1" t="s">
        <v>187</v>
      </c>
      <c r="L168" s="78" t="s">
        <v>326</v>
      </c>
      <c r="N168" s="57">
        <v>60</v>
      </c>
    </row>
    <row r="169" spans="1:14">
      <c r="A169" s="1">
        <v>168</v>
      </c>
      <c r="B169" s="1" t="s">
        <v>13</v>
      </c>
      <c r="C169" s="57" t="s">
        <v>175</v>
      </c>
      <c r="E169" s="61">
        <v>21128000106</v>
      </c>
      <c r="F169" s="56">
        <v>44223</v>
      </c>
      <c r="G169" s="57" t="s">
        <v>327</v>
      </c>
      <c r="H169" s="19">
        <v>148064</v>
      </c>
      <c r="I169" s="56">
        <v>44377</v>
      </c>
      <c r="J169" s="26" t="s">
        <v>311</v>
      </c>
      <c r="K169" s="1" t="s">
        <v>187</v>
      </c>
      <c r="L169" s="57">
        <v>2444952</v>
      </c>
      <c r="N169" s="57">
        <v>60</v>
      </c>
    </row>
    <row r="170" spans="1:14">
      <c r="A170" s="1">
        <v>169</v>
      </c>
      <c r="B170" s="1" t="s">
        <v>13</v>
      </c>
      <c r="C170" s="57" t="s">
        <v>175</v>
      </c>
      <c r="E170" s="55">
        <v>21128000107</v>
      </c>
      <c r="F170" s="56">
        <v>44291</v>
      </c>
      <c r="G170" s="57" t="s">
        <v>327</v>
      </c>
      <c r="H170" s="19">
        <v>20800</v>
      </c>
      <c r="I170" s="56">
        <v>44561</v>
      </c>
      <c r="J170" s="18" t="s">
        <v>311</v>
      </c>
      <c r="K170" s="1" t="s">
        <v>187</v>
      </c>
      <c r="L170" s="57">
        <v>21128000107</v>
      </c>
      <c r="N170" s="57">
        <v>30</v>
      </c>
    </row>
    <row r="171" spans="1:14">
      <c r="A171" s="1">
        <v>170</v>
      </c>
      <c r="B171" s="1" t="s">
        <v>13</v>
      </c>
      <c r="C171" s="57" t="s">
        <v>175</v>
      </c>
      <c r="E171" s="17">
        <v>21128000197</v>
      </c>
      <c r="F171" s="56">
        <v>44420</v>
      </c>
      <c r="G171" s="57" t="s">
        <v>327</v>
      </c>
      <c r="H171" s="19">
        <v>94328.5</v>
      </c>
      <c r="I171" s="56">
        <v>44561</v>
      </c>
      <c r="J171" s="18" t="s">
        <v>310</v>
      </c>
      <c r="K171" s="1" t="s">
        <v>187</v>
      </c>
      <c r="L171" s="57">
        <v>21128000197</v>
      </c>
      <c r="N171" s="57">
        <v>30</v>
      </c>
    </row>
    <row r="172" spans="1:14">
      <c r="A172" s="1">
        <v>171</v>
      </c>
      <c r="B172" s="1" t="s">
        <v>13</v>
      </c>
      <c r="C172" s="57" t="s">
        <v>175</v>
      </c>
      <c r="E172" s="55">
        <v>21128000169</v>
      </c>
      <c r="F172" s="56">
        <v>44294</v>
      </c>
      <c r="G172" s="57" t="s">
        <v>328</v>
      </c>
      <c r="H172" s="19">
        <v>14900</v>
      </c>
      <c r="I172" s="56">
        <v>44561</v>
      </c>
      <c r="J172" s="18" t="s">
        <v>312</v>
      </c>
      <c r="K172" s="1" t="s">
        <v>187</v>
      </c>
      <c r="L172" s="57">
        <v>21128000169</v>
      </c>
      <c r="N172" s="57">
        <v>30</v>
      </c>
    </row>
    <row r="173" spans="1:14">
      <c r="A173" s="1">
        <v>172</v>
      </c>
      <c r="B173" s="1" t="s">
        <v>13</v>
      </c>
      <c r="C173" s="57" t="s">
        <v>175</v>
      </c>
      <c r="E173" s="55">
        <v>21128000170</v>
      </c>
      <c r="F173" s="56">
        <v>44343</v>
      </c>
      <c r="G173" s="57" t="s">
        <v>329</v>
      </c>
      <c r="H173" s="19">
        <v>56000</v>
      </c>
      <c r="I173" s="56">
        <v>44561</v>
      </c>
      <c r="J173" s="18" t="s">
        <v>313</v>
      </c>
      <c r="K173" s="1" t="s">
        <v>187</v>
      </c>
      <c r="L173" s="57">
        <v>21128000170</v>
      </c>
      <c r="N173" s="57">
        <v>30</v>
      </c>
    </row>
    <row r="174" spans="1:14">
      <c r="A174" s="1">
        <v>173</v>
      </c>
      <c r="B174" s="1" t="s">
        <v>13</v>
      </c>
      <c r="C174" s="57" t="s">
        <v>175</v>
      </c>
      <c r="E174" s="17">
        <v>21128000171</v>
      </c>
      <c r="F174" s="25">
        <v>44488</v>
      </c>
      <c r="G174" s="18" t="s">
        <v>329</v>
      </c>
      <c r="H174" s="19">
        <v>97400</v>
      </c>
      <c r="I174" s="25">
        <v>44561</v>
      </c>
      <c r="J174" s="18" t="s">
        <v>314</v>
      </c>
      <c r="K174" s="1" t="s">
        <v>187</v>
      </c>
      <c r="L174" s="18">
        <v>21128000171</v>
      </c>
      <c r="N174" s="57">
        <v>60</v>
      </c>
    </row>
    <row r="175" spans="1:14">
      <c r="A175" s="1">
        <v>174</v>
      </c>
      <c r="B175" s="1" t="s">
        <v>13</v>
      </c>
      <c r="C175" s="57" t="s">
        <v>175</v>
      </c>
      <c r="E175" s="17">
        <v>21128000172</v>
      </c>
      <c r="F175" s="25">
        <v>44544</v>
      </c>
      <c r="G175" s="18" t="s">
        <v>329</v>
      </c>
      <c r="H175" s="19">
        <v>95047.5</v>
      </c>
      <c r="I175" s="25">
        <v>44561</v>
      </c>
      <c r="J175" s="18" t="s">
        <v>496</v>
      </c>
      <c r="K175" s="1" t="s">
        <v>187</v>
      </c>
      <c r="L175" s="18">
        <v>21128000172</v>
      </c>
      <c r="N175" s="57">
        <v>30</v>
      </c>
    </row>
    <row r="176" spans="1:14">
      <c r="A176" s="1">
        <v>175</v>
      </c>
      <c r="B176" s="1" t="s">
        <v>13</v>
      </c>
      <c r="C176" s="57" t="s">
        <v>175</v>
      </c>
      <c r="E176" s="17">
        <v>21128000174</v>
      </c>
      <c r="F176" s="56">
        <v>44405</v>
      </c>
      <c r="G176" s="57" t="s">
        <v>330</v>
      </c>
      <c r="H176" s="19">
        <v>111000</v>
      </c>
      <c r="I176" s="56">
        <v>44561</v>
      </c>
      <c r="J176" s="18" t="s">
        <v>318</v>
      </c>
      <c r="K176" s="1" t="s">
        <v>187</v>
      </c>
      <c r="L176" s="57">
        <v>21128000174</v>
      </c>
      <c r="N176" s="57">
        <v>30</v>
      </c>
    </row>
    <row r="177" spans="1:14">
      <c r="A177" s="1">
        <v>176</v>
      </c>
      <c r="B177" s="1" t="s">
        <v>13</v>
      </c>
      <c r="C177" s="57" t="s">
        <v>175</v>
      </c>
      <c r="E177" s="55">
        <v>21128000175</v>
      </c>
      <c r="F177" s="56">
        <v>44291</v>
      </c>
      <c r="G177" s="57" t="s">
        <v>330</v>
      </c>
      <c r="H177" s="19">
        <v>55740</v>
      </c>
      <c r="I177" s="56">
        <v>44561</v>
      </c>
      <c r="J177" s="18" t="s">
        <v>310</v>
      </c>
      <c r="K177" s="1" t="s">
        <v>187</v>
      </c>
      <c r="L177" s="57">
        <v>21128000175</v>
      </c>
      <c r="N177" s="57">
        <v>30</v>
      </c>
    </row>
    <row r="178" spans="1:14">
      <c r="A178" s="1">
        <v>177</v>
      </c>
      <c r="B178" s="1" t="s">
        <v>13</v>
      </c>
      <c r="C178" s="18" t="s">
        <v>175</v>
      </c>
      <c r="E178" s="17">
        <v>21128000177</v>
      </c>
      <c r="F178" s="25">
        <v>44473</v>
      </c>
      <c r="G178" s="18" t="s">
        <v>330</v>
      </c>
      <c r="H178" s="19">
        <v>34000</v>
      </c>
      <c r="I178" s="25">
        <v>44561</v>
      </c>
      <c r="J178" s="18" t="s">
        <v>310</v>
      </c>
      <c r="K178" s="1" t="s">
        <v>187</v>
      </c>
      <c r="L178" s="18">
        <v>21128000177</v>
      </c>
      <c r="N178" s="18">
        <v>60</v>
      </c>
    </row>
    <row r="179" spans="1:14">
      <c r="A179" s="1">
        <v>178</v>
      </c>
      <c r="B179" s="1" t="s">
        <v>13</v>
      </c>
      <c r="C179" s="57" t="s">
        <v>175</v>
      </c>
      <c r="E179" s="61">
        <v>21128000175</v>
      </c>
      <c r="F179" s="56">
        <v>44223</v>
      </c>
      <c r="G179" s="57" t="s">
        <v>330</v>
      </c>
      <c r="H179" s="19">
        <v>176463.92</v>
      </c>
      <c r="I179" s="56">
        <v>44377</v>
      </c>
      <c r="J179" s="26" t="s">
        <v>311</v>
      </c>
      <c r="K179" s="1" t="s">
        <v>187</v>
      </c>
      <c r="L179" s="63">
        <v>2445535</v>
      </c>
      <c r="N179" s="57">
        <v>60</v>
      </c>
    </row>
    <row r="180" spans="1:14">
      <c r="A180" s="1">
        <v>179</v>
      </c>
      <c r="B180" s="1" t="s">
        <v>13</v>
      </c>
      <c r="C180" s="57" t="s">
        <v>175</v>
      </c>
      <c r="E180" s="17">
        <v>21128000176</v>
      </c>
      <c r="F180" s="56">
        <v>44285</v>
      </c>
      <c r="G180" s="57" t="s">
        <v>330</v>
      </c>
      <c r="H180" s="19">
        <v>57438.95</v>
      </c>
      <c r="I180" s="56">
        <v>44561</v>
      </c>
      <c r="J180" s="18" t="s">
        <v>310</v>
      </c>
      <c r="K180" s="1" t="s">
        <v>187</v>
      </c>
      <c r="L180" s="57">
        <v>21128000176</v>
      </c>
      <c r="N180" s="57">
        <v>30</v>
      </c>
    </row>
    <row r="181" spans="1:14">
      <c r="A181" s="1">
        <v>180</v>
      </c>
      <c r="B181" s="1" t="s">
        <v>13</v>
      </c>
      <c r="C181" s="57" t="s">
        <v>175</v>
      </c>
      <c r="E181" s="55">
        <v>21128000287</v>
      </c>
      <c r="F181" s="56">
        <v>44350</v>
      </c>
      <c r="G181" s="57" t="s">
        <v>331</v>
      </c>
      <c r="H181" s="19">
        <v>42000</v>
      </c>
      <c r="I181" s="56">
        <v>44561</v>
      </c>
      <c r="J181" s="57" t="s">
        <v>314</v>
      </c>
      <c r="K181" s="1" t="s">
        <v>187</v>
      </c>
      <c r="L181" s="78">
        <v>21128000287</v>
      </c>
      <c r="N181" s="57">
        <v>30</v>
      </c>
    </row>
    <row r="182" spans="1:14">
      <c r="A182" s="1">
        <v>181</v>
      </c>
      <c r="B182" s="1" t="s">
        <v>13</v>
      </c>
      <c r="C182" s="63" t="s">
        <v>175</v>
      </c>
      <c r="E182" s="61">
        <v>21128000288</v>
      </c>
      <c r="F182" s="62">
        <v>44354</v>
      </c>
      <c r="G182" s="63" t="s">
        <v>332</v>
      </c>
      <c r="H182" s="29">
        <v>17000</v>
      </c>
      <c r="I182" s="62">
        <v>44561</v>
      </c>
      <c r="J182" s="63" t="s">
        <v>315</v>
      </c>
      <c r="K182" s="1" t="s">
        <v>187</v>
      </c>
      <c r="L182" s="79">
        <v>21128000288</v>
      </c>
      <c r="N182" s="63">
        <v>30</v>
      </c>
    </row>
    <row r="183" spans="1:14">
      <c r="A183" s="1">
        <v>182</v>
      </c>
      <c r="B183" s="1" t="s">
        <v>13</v>
      </c>
      <c r="C183" s="63" t="s">
        <v>175</v>
      </c>
      <c r="E183" s="61">
        <v>21128000292</v>
      </c>
      <c r="F183" s="70">
        <v>44375</v>
      </c>
      <c r="G183" s="69" t="s">
        <v>333</v>
      </c>
      <c r="H183" s="24">
        <v>28000</v>
      </c>
      <c r="I183" s="70">
        <v>44561</v>
      </c>
      <c r="J183" s="21" t="s">
        <v>316</v>
      </c>
      <c r="K183" s="1" t="s">
        <v>187</v>
      </c>
      <c r="L183" s="69">
        <v>21128000292</v>
      </c>
      <c r="N183" s="63">
        <v>30</v>
      </c>
    </row>
    <row r="184" spans="1:14">
      <c r="A184" s="1">
        <v>183</v>
      </c>
      <c r="B184" s="1" t="s">
        <v>13</v>
      </c>
      <c r="C184" s="63" t="s">
        <v>175</v>
      </c>
      <c r="E184" s="61">
        <v>21128000294</v>
      </c>
      <c r="F184" s="70">
        <v>44390</v>
      </c>
      <c r="G184" s="69" t="s">
        <v>334</v>
      </c>
      <c r="H184" s="24">
        <v>51800</v>
      </c>
      <c r="I184" s="70">
        <v>44561</v>
      </c>
      <c r="J184" s="21" t="s">
        <v>317</v>
      </c>
      <c r="K184" s="1" t="s">
        <v>187</v>
      </c>
      <c r="L184" s="69">
        <v>21128000294</v>
      </c>
      <c r="N184" s="63">
        <v>30</v>
      </c>
    </row>
    <row r="185" spans="1:14">
      <c r="A185" s="1">
        <v>184</v>
      </c>
      <c r="B185" s="1" t="s">
        <v>13</v>
      </c>
      <c r="C185" s="63" t="s">
        <v>175</v>
      </c>
      <c r="E185" s="55">
        <v>21128000296</v>
      </c>
      <c r="F185" s="39">
        <v>44399</v>
      </c>
      <c r="G185" s="37" t="s">
        <v>335</v>
      </c>
      <c r="H185" s="6">
        <v>19350</v>
      </c>
      <c r="I185" s="39">
        <v>44561</v>
      </c>
      <c r="J185" s="5" t="s">
        <v>318</v>
      </c>
      <c r="K185" s="1" t="s">
        <v>187</v>
      </c>
      <c r="L185" s="37">
        <v>21128000296</v>
      </c>
      <c r="N185" s="63">
        <v>30</v>
      </c>
    </row>
    <row r="186" spans="1:14">
      <c r="A186" s="1">
        <v>185</v>
      </c>
      <c r="B186" s="1" t="s">
        <v>13</v>
      </c>
      <c r="C186" s="37" t="s">
        <v>184</v>
      </c>
      <c r="E186" s="55">
        <v>21128000297</v>
      </c>
      <c r="F186" s="39">
        <v>44403</v>
      </c>
      <c r="G186" s="37" t="s">
        <v>505</v>
      </c>
      <c r="H186" s="6">
        <v>10599</v>
      </c>
      <c r="I186" s="39">
        <v>44561</v>
      </c>
      <c r="J186" s="5" t="s">
        <v>497</v>
      </c>
      <c r="K186" s="1" t="s">
        <v>187</v>
      </c>
      <c r="L186" s="37">
        <v>20</v>
      </c>
      <c r="N186" s="37" t="s">
        <v>468</v>
      </c>
    </row>
    <row r="187" spans="1:14">
      <c r="A187" s="1">
        <v>186</v>
      </c>
      <c r="B187" s="1" t="s">
        <v>13</v>
      </c>
      <c r="C187" s="63" t="s">
        <v>175</v>
      </c>
      <c r="E187" s="55">
        <v>21128000299</v>
      </c>
      <c r="F187" s="39">
        <v>44405</v>
      </c>
      <c r="G187" s="37" t="s">
        <v>329</v>
      </c>
      <c r="H187" s="6">
        <v>96495</v>
      </c>
      <c r="I187" s="39">
        <v>44561</v>
      </c>
      <c r="J187" s="18" t="s">
        <v>313</v>
      </c>
      <c r="K187" s="1" t="s">
        <v>187</v>
      </c>
      <c r="L187" s="37">
        <v>21128000299</v>
      </c>
      <c r="N187" s="63">
        <v>30</v>
      </c>
    </row>
    <row r="188" spans="1:14">
      <c r="A188" s="1">
        <v>187</v>
      </c>
      <c r="B188" s="1" t="s">
        <v>13</v>
      </c>
      <c r="C188" s="69" t="s">
        <v>184</v>
      </c>
      <c r="E188" s="61">
        <v>21128000300</v>
      </c>
      <c r="F188" s="70">
        <v>44398</v>
      </c>
      <c r="G188" s="69" t="s">
        <v>328</v>
      </c>
      <c r="H188" s="24">
        <v>21680</v>
      </c>
      <c r="I188" s="70">
        <v>44561</v>
      </c>
      <c r="J188" s="26" t="s">
        <v>313</v>
      </c>
      <c r="K188" s="1" t="s">
        <v>187</v>
      </c>
      <c r="L188" s="69">
        <v>21128000300</v>
      </c>
      <c r="N188" s="69">
        <v>30</v>
      </c>
    </row>
    <row r="189" spans="1:14">
      <c r="A189" s="1">
        <v>188</v>
      </c>
      <c r="B189" s="1" t="s">
        <v>13</v>
      </c>
      <c r="C189" s="63" t="s">
        <v>175</v>
      </c>
      <c r="E189" s="17">
        <v>21128000301</v>
      </c>
      <c r="F189" s="7">
        <v>44424</v>
      </c>
      <c r="G189" s="5" t="s">
        <v>506</v>
      </c>
      <c r="H189" s="6">
        <v>25000</v>
      </c>
      <c r="I189" s="70">
        <v>44561</v>
      </c>
      <c r="J189" s="5" t="s">
        <v>498</v>
      </c>
      <c r="K189" s="1" t="s">
        <v>187</v>
      </c>
      <c r="L189" s="5">
        <v>21128000301</v>
      </c>
      <c r="N189" s="63">
        <v>30</v>
      </c>
    </row>
    <row r="190" spans="1:14">
      <c r="A190" s="1">
        <v>189</v>
      </c>
      <c r="B190" s="1" t="s">
        <v>13</v>
      </c>
      <c r="C190" s="18" t="s">
        <v>175</v>
      </c>
      <c r="E190" s="17">
        <v>21128000304</v>
      </c>
      <c r="F190" s="7">
        <v>44473</v>
      </c>
      <c r="G190" s="18" t="s">
        <v>327</v>
      </c>
      <c r="H190" s="6">
        <v>89000</v>
      </c>
      <c r="I190" s="25">
        <v>44561</v>
      </c>
      <c r="J190" s="18" t="s">
        <v>310</v>
      </c>
      <c r="K190" s="1" t="s">
        <v>187</v>
      </c>
      <c r="L190" s="5">
        <v>21128000304</v>
      </c>
      <c r="N190" s="18">
        <v>60</v>
      </c>
    </row>
    <row r="191" spans="1:14">
      <c r="A191" s="1">
        <v>190</v>
      </c>
      <c r="B191" s="1" t="s">
        <v>13</v>
      </c>
      <c r="C191" s="37" t="s">
        <v>184</v>
      </c>
      <c r="E191" s="17">
        <v>21128000306</v>
      </c>
      <c r="F191" s="7">
        <v>44431</v>
      </c>
      <c r="G191" s="5" t="s">
        <v>507</v>
      </c>
      <c r="H191" s="6">
        <f>2090</f>
        <v>2090</v>
      </c>
      <c r="I191" s="7">
        <v>44561</v>
      </c>
      <c r="J191" s="37" t="s">
        <v>279</v>
      </c>
      <c r="K191" s="1" t="s">
        <v>187</v>
      </c>
      <c r="L191" s="5">
        <v>53</v>
      </c>
      <c r="N191" s="37" t="s">
        <v>468</v>
      </c>
    </row>
    <row r="192" spans="1:14">
      <c r="A192" s="1">
        <v>191</v>
      </c>
      <c r="B192" s="1" t="s">
        <v>13</v>
      </c>
      <c r="C192" s="5" t="s">
        <v>184</v>
      </c>
      <c r="E192" s="17">
        <v>21128000314</v>
      </c>
      <c r="F192" s="7">
        <v>44445</v>
      </c>
      <c r="G192" s="5" t="s">
        <v>508</v>
      </c>
      <c r="H192" s="6">
        <v>2000</v>
      </c>
      <c r="I192" s="7">
        <v>44561</v>
      </c>
      <c r="J192" s="5" t="s">
        <v>71</v>
      </c>
      <c r="K192" s="1" t="s">
        <v>187</v>
      </c>
      <c r="L192" s="5" t="s">
        <v>504</v>
      </c>
      <c r="N192" s="5" t="s">
        <v>468</v>
      </c>
    </row>
    <row r="193" spans="1:14" ht="30">
      <c r="A193" s="1">
        <v>192</v>
      </c>
      <c r="B193" s="1" t="s">
        <v>13</v>
      </c>
      <c r="C193" s="26" t="s">
        <v>175</v>
      </c>
      <c r="E193" s="11">
        <v>21128000316</v>
      </c>
      <c r="F193" s="7">
        <v>44468</v>
      </c>
      <c r="G193" s="80" t="s">
        <v>509</v>
      </c>
      <c r="H193" s="6">
        <v>20000</v>
      </c>
      <c r="I193" s="7">
        <v>44561</v>
      </c>
      <c r="J193" s="5" t="s">
        <v>499</v>
      </c>
      <c r="K193" s="1" t="s">
        <v>187</v>
      </c>
      <c r="L193" s="5">
        <v>21128000316</v>
      </c>
      <c r="N193" s="26">
        <v>30</v>
      </c>
    </row>
    <row r="194" spans="1:14">
      <c r="A194" s="1">
        <v>193</v>
      </c>
      <c r="B194" s="1" t="s">
        <v>13</v>
      </c>
      <c r="C194" s="26" t="s">
        <v>175</v>
      </c>
      <c r="E194" s="11">
        <v>21128000315</v>
      </c>
      <c r="F194" s="7">
        <v>44468</v>
      </c>
      <c r="G194" s="5" t="s">
        <v>510</v>
      </c>
      <c r="H194" s="6">
        <v>6025</v>
      </c>
      <c r="I194" s="7">
        <v>44561</v>
      </c>
      <c r="J194" s="5" t="s">
        <v>310</v>
      </c>
      <c r="K194" s="1" t="s">
        <v>187</v>
      </c>
      <c r="L194" s="5">
        <v>21128000315</v>
      </c>
      <c r="N194" s="26">
        <v>30</v>
      </c>
    </row>
    <row r="195" spans="1:14">
      <c r="A195" s="1">
        <v>194</v>
      </c>
      <c r="B195" s="1" t="s">
        <v>13</v>
      </c>
      <c r="C195" s="5" t="s">
        <v>175</v>
      </c>
      <c r="E195" s="11">
        <v>21128000317</v>
      </c>
      <c r="F195" s="7">
        <v>44469</v>
      </c>
      <c r="G195" s="5" t="s">
        <v>511</v>
      </c>
      <c r="H195" s="6">
        <v>20920</v>
      </c>
      <c r="I195" s="7">
        <v>44561</v>
      </c>
      <c r="J195" s="5" t="s">
        <v>500</v>
      </c>
      <c r="K195" s="1" t="s">
        <v>187</v>
      </c>
      <c r="L195" s="5">
        <v>21128000317</v>
      </c>
      <c r="N195" s="5">
        <v>60</v>
      </c>
    </row>
    <row r="196" spans="1:14">
      <c r="A196" s="1">
        <v>195</v>
      </c>
      <c r="B196" s="1" t="s">
        <v>13</v>
      </c>
      <c r="C196" s="5" t="s">
        <v>175</v>
      </c>
      <c r="E196" s="11">
        <v>21128000321</v>
      </c>
      <c r="F196" s="7">
        <v>44483</v>
      </c>
      <c r="G196" s="5" t="s">
        <v>331</v>
      </c>
      <c r="H196" s="6">
        <v>58200</v>
      </c>
      <c r="I196" s="7">
        <v>44561</v>
      </c>
      <c r="J196" s="81" t="s">
        <v>501</v>
      </c>
      <c r="K196" s="1" t="s">
        <v>187</v>
      </c>
      <c r="L196" s="82">
        <v>21128000321</v>
      </c>
      <c r="N196" s="5">
        <v>60</v>
      </c>
    </row>
    <row r="197" spans="1:14">
      <c r="A197" s="1">
        <v>196</v>
      </c>
      <c r="B197" s="1" t="s">
        <v>13</v>
      </c>
      <c r="C197" s="5" t="s">
        <v>175</v>
      </c>
      <c r="E197" s="11">
        <v>21128000322</v>
      </c>
      <c r="F197" s="7">
        <v>44482</v>
      </c>
      <c r="G197" s="5" t="s">
        <v>512</v>
      </c>
      <c r="H197" s="6">
        <v>15000</v>
      </c>
      <c r="I197" s="7">
        <v>44561</v>
      </c>
      <c r="J197" s="5" t="s">
        <v>310</v>
      </c>
      <c r="K197" s="1" t="s">
        <v>187</v>
      </c>
      <c r="L197" s="5">
        <v>21128000322</v>
      </c>
      <c r="N197" s="5">
        <v>60</v>
      </c>
    </row>
    <row r="198" spans="1:14">
      <c r="A198" s="1">
        <v>197</v>
      </c>
      <c r="B198" s="1" t="s">
        <v>13</v>
      </c>
      <c r="C198" s="5" t="s">
        <v>175</v>
      </c>
      <c r="E198" s="11">
        <v>21128000329</v>
      </c>
      <c r="F198" s="7">
        <v>44496</v>
      </c>
      <c r="G198" s="5" t="s">
        <v>513</v>
      </c>
      <c r="H198" s="6">
        <v>18320</v>
      </c>
      <c r="I198" s="7">
        <v>44561</v>
      </c>
      <c r="J198" s="18" t="s">
        <v>313</v>
      </c>
      <c r="K198" s="1" t="s">
        <v>187</v>
      </c>
      <c r="L198" s="5">
        <v>21128000329</v>
      </c>
      <c r="N198" s="5">
        <v>60</v>
      </c>
    </row>
    <row r="199" spans="1:14">
      <c r="A199" s="1">
        <v>198</v>
      </c>
      <c r="B199" s="1" t="s">
        <v>13</v>
      </c>
      <c r="C199" s="37" t="s">
        <v>184</v>
      </c>
      <c r="E199" s="11">
        <v>21128000330</v>
      </c>
      <c r="F199" s="7">
        <v>44497</v>
      </c>
      <c r="G199" s="5" t="s">
        <v>514</v>
      </c>
      <c r="H199" s="6">
        <v>15850</v>
      </c>
      <c r="I199" s="7">
        <v>44561</v>
      </c>
      <c r="J199" s="83" t="s">
        <v>109</v>
      </c>
      <c r="K199" s="1" t="s">
        <v>187</v>
      </c>
      <c r="L199" s="5">
        <v>21128000330</v>
      </c>
      <c r="N199" s="5">
        <v>30</v>
      </c>
    </row>
    <row r="200" spans="1:14">
      <c r="A200" s="1">
        <v>199</v>
      </c>
      <c r="B200" s="1" t="s">
        <v>13</v>
      </c>
      <c r="C200" s="63" t="s">
        <v>175</v>
      </c>
      <c r="E200" s="74">
        <v>21128000336</v>
      </c>
      <c r="F200" s="7">
        <v>44523</v>
      </c>
      <c r="G200" s="69" t="s">
        <v>328</v>
      </c>
      <c r="H200" s="6">
        <v>37845</v>
      </c>
      <c r="I200" s="7">
        <v>44561</v>
      </c>
      <c r="J200" s="18" t="s">
        <v>313</v>
      </c>
      <c r="K200" s="1" t="s">
        <v>187</v>
      </c>
      <c r="L200" s="5">
        <v>21128000336</v>
      </c>
      <c r="N200" s="63">
        <v>30</v>
      </c>
    </row>
    <row r="201" spans="1:14">
      <c r="A201" s="1">
        <v>200</v>
      </c>
      <c r="B201" s="1" t="s">
        <v>13</v>
      </c>
      <c r="C201" s="63" t="s">
        <v>175</v>
      </c>
      <c r="E201" s="74">
        <v>21128000341</v>
      </c>
      <c r="F201" s="23">
        <v>44537</v>
      </c>
      <c r="G201" s="69" t="s">
        <v>515</v>
      </c>
      <c r="H201" s="24">
        <v>27135</v>
      </c>
      <c r="I201" s="23">
        <v>44561</v>
      </c>
      <c r="J201" s="26" t="s">
        <v>311</v>
      </c>
      <c r="K201" s="1" t="s">
        <v>187</v>
      </c>
      <c r="L201" s="21">
        <v>21128000341</v>
      </c>
      <c r="N201" s="63">
        <v>30</v>
      </c>
    </row>
    <row r="202" spans="1:14">
      <c r="A202" s="1">
        <v>201</v>
      </c>
      <c r="B202" s="1" t="s">
        <v>13</v>
      </c>
      <c r="C202" s="63" t="s">
        <v>175</v>
      </c>
      <c r="E202" s="38">
        <v>21128000344</v>
      </c>
      <c r="F202" s="7">
        <v>44559</v>
      </c>
      <c r="G202" s="37" t="s">
        <v>516</v>
      </c>
      <c r="H202" s="6">
        <v>25800</v>
      </c>
      <c r="I202" s="7">
        <v>44742</v>
      </c>
      <c r="J202" s="5" t="s">
        <v>318</v>
      </c>
      <c r="K202" s="1" t="s">
        <v>187</v>
      </c>
      <c r="L202" s="5">
        <v>21128000344</v>
      </c>
      <c r="N202" s="63">
        <v>30</v>
      </c>
    </row>
    <row r="203" spans="1:14">
      <c r="A203" s="1">
        <v>202</v>
      </c>
      <c r="B203" s="1" t="s">
        <v>13</v>
      </c>
      <c r="C203" s="5" t="s">
        <v>175</v>
      </c>
      <c r="E203" s="38">
        <v>21128000345</v>
      </c>
      <c r="F203" s="7">
        <v>44557</v>
      </c>
      <c r="G203" s="37" t="s">
        <v>517</v>
      </c>
      <c r="H203" s="6">
        <v>18450</v>
      </c>
      <c r="I203" s="7">
        <v>44377</v>
      </c>
      <c r="J203" s="5" t="s">
        <v>502</v>
      </c>
      <c r="K203" s="1" t="s">
        <v>187</v>
      </c>
      <c r="L203" s="5">
        <v>21128000345</v>
      </c>
      <c r="N203" s="5">
        <v>60</v>
      </c>
    </row>
    <row r="204" spans="1:14">
      <c r="A204" s="1">
        <v>203</v>
      </c>
      <c r="B204" s="1" t="s">
        <v>13</v>
      </c>
      <c r="C204" s="37" t="s">
        <v>184</v>
      </c>
      <c r="E204" s="38" t="s">
        <v>233</v>
      </c>
      <c r="F204" s="7">
        <v>44223</v>
      </c>
      <c r="G204" s="5" t="s">
        <v>518</v>
      </c>
      <c r="H204" s="6">
        <f>4345+22365</f>
        <v>26710</v>
      </c>
      <c r="I204" s="7">
        <v>44561</v>
      </c>
      <c r="J204" s="5" t="s">
        <v>278</v>
      </c>
      <c r="K204" s="1" t="s">
        <v>187</v>
      </c>
      <c r="L204" s="5" t="s">
        <v>282</v>
      </c>
      <c r="N204" s="37" t="s">
        <v>468</v>
      </c>
    </row>
    <row r="205" spans="1:14">
      <c r="A205" s="1">
        <v>204</v>
      </c>
      <c r="B205" s="1" t="s">
        <v>13</v>
      </c>
      <c r="C205" s="37" t="s">
        <v>184</v>
      </c>
      <c r="E205" s="38" t="s">
        <v>233</v>
      </c>
      <c r="F205" s="39">
        <v>44216</v>
      </c>
      <c r="G205" s="5" t="s">
        <v>330</v>
      </c>
      <c r="H205" s="6">
        <v>8630</v>
      </c>
      <c r="I205" s="39">
        <v>44561</v>
      </c>
      <c r="J205" s="5" t="s">
        <v>319</v>
      </c>
      <c r="K205" s="1" t="s">
        <v>187</v>
      </c>
      <c r="L205" s="37">
        <v>8</v>
      </c>
      <c r="N205" s="37" t="s">
        <v>468</v>
      </c>
    </row>
    <row r="206" spans="1:14">
      <c r="A206" s="1">
        <v>205</v>
      </c>
      <c r="B206" s="1" t="s">
        <v>13</v>
      </c>
      <c r="C206" s="37" t="s">
        <v>184</v>
      </c>
      <c r="E206" s="38" t="s">
        <v>233</v>
      </c>
      <c r="F206" s="39">
        <v>44235</v>
      </c>
      <c r="G206" s="5" t="s">
        <v>330</v>
      </c>
      <c r="H206" s="6">
        <f>1124+879.5</f>
        <v>2003.5</v>
      </c>
      <c r="I206" s="39">
        <v>44561</v>
      </c>
      <c r="J206" s="5" t="s">
        <v>320</v>
      </c>
      <c r="K206" s="1" t="s">
        <v>187</v>
      </c>
      <c r="L206" s="37">
        <v>10</v>
      </c>
      <c r="N206" s="37" t="s">
        <v>468</v>
      </c>
    </row>
    <row r="207" spans="1:14">
      <c r="A207" s="1">
        <v>206</v>
      </c>
      <c r="B207" s="1" t="s">
        <v>13</v>
      </c>
      <c r="C207" s="37" t="s">
        <v>184</v>
      </c>
      <c r="E207" s="38" t="s">
        <v>233</v>
      </c>
      <c r="F207" s="40" t="s">
        <v>340</v>
      </c>
      <c r="G207" s="37" t="s">
        <v>336</v>
      </c>
      <c r="H207" s="6">
        <f>2450+2450</f>
        <v>4900</v>
      </c>
      <c r="I207" s="39">
        <v>44561</v>
      </c>
      <c r="J207" s="37" t="s">
        <v>321</v>
      </c>
      <c r="K207" s="1" t="s">
        <v>187</v>
      </c>
      <c r="L207" s="37">
        <v>12</v>
      </c>
      <c r="N207" s="37" t="s">
        <v>468</v>
      </c>
    </row>
    <row r="208" spans="1:14">
      <c r="A208" s="1">
        <v>207</v>
      </c>
      <c r="B208" s="1" t="s">
        <v>13</v>
      </c>
      <c r="C208" s="37" t="s">
        <v>184</v>
      </c>
      <c r="E208" s="38" t="s">
        <v>233</v>
      </c>
      <c r="F208" s="39">
        <v>44266</v>
      </c>
      <c r="G208" s="37" t="s">
        <v>337</v>
      </c>
      <c r="H208" s="6">
        <v>20700</v>
      </c>
      <c r="I208" s="39">
        <v>44561</v>
      </c>
      <c r="J208" s="37" t="s">
        <v>322</v>
      </c>
      <c r="K208" s="1" t="s">
        <v>187</v>
      </c>
      <c r="L208" s="37">
        <v>3</v>
      </c>
      <c r="N208" s="37" t="s">
        <v>468</v>
      </c>
    </row>
    <row r="209" spans="1:14">
      <c r="A209" s="1">
        <v>208</v>
      </c>
      <c r="B209" s="1" t="s">
        <v>13</v>
      </c>
      <c r="C209" s="37" t="s">
        <v>184</v>
      </c>
      <c r="E209" s="38" t="s">
        <v>233</v>
      </c>
      <c r="F209" s="39">
        <v>44298</v>
      </c>
      <c r="G209" s="37" t="s">
        <v>337</v>
      </c>
      <c r="H209" s="6">
        <v>12800</v>
      </c>
      <c r="I209" s="39">
        <v>44561</v>
      </c>
      <c r="J209" s="37" t="s">
        <v>322</v>
      </c>
      <c r="K209" s="1" t="s">
        <v>187</v>
      </c>
      <c r="L209" s="37">
        <v>9</v>
      </c>
      <c r="N209" s="37" t="s">
        <v>468</v>
      </c>
    </row>
    <row r="210" spans="1:14">
      <c r="A210" s="1">
        <v>209</v>
      </c>
      <c r="B210" s="1" t="s">
        <v>13</v>
      </c>
      <c r="C210" s="37" t="s">
        <v>184</v>
      </c>
      <c r="E210" s="38" t="s">
        <v>233</v>
      </c>
      <c r="F210" s="39">
        <v>44246</v>
      </c>
      <c r="G210" s="37" t="s">
        <v>338</v>
      </c>
      <c r="H210" s="6">
        <v>975</v>
      </c>
      <c r="I210" s="39">
        <v>44561</v>
      </c>
      <c r="J210" s="37" t="s">
        <v>323</v>
      </c>
      <c r="K210" s="1" t="s">
        <v>187</v>
      </c>
      <c r="L210" s="37">
        <v>1</v>
      </c>
      <c r="N210" s="37" t="s">
        <v>468</v>
      </c>
    </row>
    <row r="211" spans="1:14">
      <c r="A211" s="1">
        <v>210</v>
      </c>
      <c r="B211" s="1" t="s">
        <v>13</v>
      </c>
      <c r="C211" s="37" t="s">
        <v>184</v>
      </c>
      <c r="E211" s="38" t="s">
        <v>233</v>
      </c>
      <c r="F211" s="84" t="s">
        <v>341</v>
      </c>
      <c r="G211" s="54" t="s">
        <v>330</v>
      </c>
      <c r="H211" s="6">
        <v>1002</v>
      </c>
      <c r="I211" s="39">
        <v>44561</v>
      </c>
      <c r="J211" s="37" t="s">
        <v>324</v>
      </c>
      <c r="K211" s="1" t="s">
        <v>187</v>
      </c>
      <c r="L211" s="37">
        <v>10</v>
      </c>
      <c r="N211" s="37" t="s">
        <v>468</v>
      </c>
    </row>
    <row r="212" spans="1:14">
      <c r="A212" s="1">
        <v>211</v>
      </c>
      <c r="B212" s="1" t="s">
        <v>13</v>
      </c>
      <c r="C212" s="37" t="s">
        <v>184</v>
      </c>
      <c r="E212" s="38" t="s">
        <v>233</v>
      </c>
      <c r="F212" s="85" t="s">
        <v>342</v>
      </c>
      <c r="G212" s="54" t="s">
        <v>519</v>
      </c>
      <c r="H212" s="6">
        <f>2090+16990+4770+590+2590</f>
        <v>27030</v>
      </c>
      <c r="I212" s="86">
        <v>44412</v>
      </c>
      <c r="J212" s="37" t="s">
        <v>279</v>
      </c>
      <c r="K212" s="1" t="s">
        <v>187</v>
      </c>
      <c r="L212" s="37">
        <v>39</v>
      </c>
      <c r="N212" s="37" t="s">
        <v>468</v>
      </c>
    </row>
    <row r="213" spans="1:14">
      <c r="A213" s="1">
        <v>212</v>
      </c>
      <c r="B213" s="1" t="s">
        <v>13</v>
      </c>
      <c r="C213" s="37" t="s">
        <v>184</v>
      </c>
      <c r="E213" s="38" t="s">
        <v>233</v>
      </c>
      <c r="F213" s="84" t="s">
        <v>343</v>
      </c>
      <c r="G213" s="54" t="s">
        <v>339</v>
      </c>
      <c r="H213" s="6">
        <v>684</v>
      </c>
      <c r="I213" s="39">
        <v>44561</v>
      </c>
      <c r="J213" s="37" t="s">
        <v>325</v>
      </c>
      <c r="K213" s="1" t="s">
        <v>187</v>
      </c>
      <c r="L213" s="37">
        <v>5</v>
      </c>
      <c r="N213" s="37" t="s">
        <v>468</v>
      </c>
    </row>
    <row r="214" spans="1:14">
      <c r="A214" s="1">
        <v>213</v>
      </c>
      <c r="B214" s="1" t="s">
        <v>13</v>
      </c>
      <c r="C214" s="37" t="s">
        <v>184</v>
      </c>
      <c r="E214" s="38" t="s">
        <v>233</v>
      </c>
      <c r="F214" s="40" t="s">
        <v>521</v>
      </c>
      <c r="G214" s="54" t="s">
        <v>520</v>
      </c>
      <c r="H214" s="6">
        <v>6285.04</v>
      </c>
      <c r="I214" s="39">
        <v>44561</v>
      </c>
      <c r="J214" s="37" t="s">
        <v>503</v>
      </c>
      <c r="K214" s="1" t="s">
        <v>187</v>
      </c>
      <c r="L214" s="37">
        <v>46</v>
      </c>
      <c r="N214" s="37" t="s">
        <v>468</v>
      </c>
    </row>
    <row r="215" spans="1:14">
      <c r="A215" s="1">
        <v>214</v>
      </c>
      <c r="B215" s="1" t="s">
        <v>13</v>
      </c>
      <c r="C215" s="5" t="s">
        <v>175</v>
      </c>
      <c r="E215" s="17">
        <v>21128000148</v>
      </c>
      <c r="F215" s="25">
        <v>44222</v>
      </c>
      <c r="G215" s="18" t="s">
        <v>348</v>
      </c>
      <c r="H215" s="19">
        <v>16027.4</v>
      </c>
      <c r="I215" s="25">
        <v>44377</v>
      </c>
      <c r="J215" s="87" t="s">
        <v>345</v>
      </c>
      <c r="K215" s="1" t="s">
        <v>187</v>
      </c>
      <c r="L215" s="28">
        <v>2427652</v>
      </c>
      <c r="N215" s="18">
        <v>30</v>
      </c>
    </row>
    <row r="216" spans="1:14">
      <c r="A216" s="1">
        <v>215</v>
      </c>
      <c r="B216" s="1" t="s">
        <v>13</v>
      </c>
      <c r="C216" s="5" t="s">
        <v>175</v>
      </c>
      <c r="E216" s="17" t="s">
        <v>233</v>
      </c>
      <c r="F216" s="25">
        <v>44222</v>
      </c>
      <c r="G216" s="18" t="s">
        <v>348</v>
      </c>
      <c r="H216" s="19">
        <v>5222.2</v>
      </c>
      <c r="I216" s="25">
        <v>44377</v>
      </c>
      <c r="J216" s="87" t="s">
        <v>345</v>
      </c>
      <c r="K216" s="1" t="s">
        <v>187</v>
      </c>
      <c r="L216" s="28">
        <v>2433086</v>
      </c>
      <c r="N216" s="18">
        <v>30</v>
      </c>
    </row>
    <row r="217" spans="1:14">
      <c r="A217" s="1">
        <v>216</v>
      </c>
      <c r="B217" s="1" t="s">
        <v>13</v>
      </c>
      <c r="C217" s="5" t="s">
        <v>175</v>
      </c>
      <c r="E217" s="55">
        <v>21128000211</v>
      </c>
      <c r="F217" s="56">
        <v>44223</v>
      </c>
      <c r="G217" s="57" t="s">
        <v>348</v>
      </c>
      <c r="H217" s="58">
        <v>103609.75</v>
      </c>
      <c r="I217" s="56">
        <v>44377</v>
      </c>
      <c r="J217" s="57" t="s">
        <v>345</v>
      </c>
      <c r="K217" s="1" t="s">
        <v>187</v>
      </c>
      <c r="L217" s="57">
        <v>2438322</v>
      </c>
      <c r="N217" s="57">
        <v>30</v>
      </c>
    </row>
    <row r="218" spans="1:14">
      <c r="A218" s="1">
        <v>217</v>
      </c>
      <c r="B218" s="1" t="s">
        <v>13</v>
      </c>
      <c r="C218" s="5" t="s">
        <v>175</v>
      </c>
      <c r="E218" s="55">
        <v>21128000212</v>
      </c>
      <c r="F218" s="56">
        <v>44284</v>
      </c>
      <c r="G218" s="57" t="s">
        <v>348</v>
      </c>
      <c r="H218" s="58">
        <v>114149</v>
      </c>
      <c r="I218" s="56">
        <v>44377</v>
      </c>
      <c r="J218" s="57" t="s">
        <v>345</v>
      </c>
      <c r="K218" s="1" t="s">
        <v>187</v>
      </c>
      <c r="L218" s="57">
        <v>21128000212</v>
      </c>
      <c r="N218" s="57">
        <v>30</v>
      </c>
    </row>
    <row r="219" spans="1:14">
      <c r="A219" s="1">
        <v>218</v>
      </c>
      <c r="B219" s="1" t="s">
        <v>13</v>
      </c>
      <c r="C219" s="5" t="s">
        <v>175</v>
      </c>
      <c r="E219" s="55">
        <v>21128000213</v>
      </c>
      <c r="F219" s="56">
        <v>44300</v>
      </c>
      <c r="G219" s="57" t="s">
        <v>348</v>
      </c>
      <c r="H219" s="58">
        <v>70200</v>
      </c>
      <c r="I219" s="56">
        <v>44561</v>
      </c>
      <c r="J219" s="57" t="s">
        <v>345</v>
      </c>
      <c r="K219" s="1" t="s">
        <v>187</v>
      </c>
      <c r="L219" s="57">
        <v>21128000213</v>
      </c>
      <c r="N219" s="57">
        <v>30</v>
      </c>
    </row>
    <row r="220" spans="1:14">
      <c r="A220" s="1">
        <v>219</v>
      </c>
      <c r="B220" s="1" t="s">
        <v>13</v>
      </c>
      <c r="C220" s="5" t="s">
        <v>175</v>
      </c>
      <c r="E220" s="55">
        <v>21128000214</v>
      </c>
      <c r="F220" s="56">
        <v>44347</v>
      </c>
      <c r="G220" s="57" t="s">
        <v>348</v>
      </c>
      <c r="H220" s="58">
        <v>210424</v>
      </c>
      <c r="I220" s="56">
        <v>44561</v>
      </c>
      <c r="J220" s="57" t="s">
        <v>345</v>
      </c>
      <c r="K220" s="1" t="s">
        <v>187</v>
      </c>
      <c r="L220" s="55">
        <v>21128000214</v>
      </c>
      <c r="N220" s="57">
        <v>30</v>
      </c>
    </row>
    <row r="221" spans="1:14">
      <c r="A221" s="1">
        <v>220</v>
      </c>
      <c r="B221" s="1" t="s">
        <v>13</v>
      </c>
      <c r="C221" s="5" t="s">
        <v>175</v>
      </c>
      <c r="E221" s="55">
        <v>21128000215</v>
      </c>
      <c r="F221" s="56">
        <v>44375</v>
      </c>
      <c r="G221" s="57" t="s">
        <v>348</v>
      </c>
      <c r="H221" s="58">
        <v>189168</v>
      </c>
      <c r="I221" s="56">
        <v>44561</v>
      </c>
      <c r="J221" s="57" t="s">
        <v>345</v>
      </c>
      <c r="K221" s="1" t="s">
        <v>187</v>
      </c>
      <c r="L221" s="57">
        <v>21128000215</v>
      </c>
      <c r="N221" s="57">
        <v>30</v>
      </c>
    </row>
    <row r="222" spans="1:14">
      <c r="A222" s="1">
        <v>221</v>
      </c>
      <c r="B222" s="1" t="s">
        <v>13</v>
      </c>
      <c r="C222" s="5" t="s">
        <v>175</v>
      </c>
      <c r="E222" s="17">
        <v>21128000218</v>
      </c>
      <c r="F222" s="25">
        <v>44404</v>
      </c>
      <c r="G222" s="18" t="s">
        <v>348</v>
      </c>
      <c r="H222" s="19">
        <v>18344.04</v>
      </c>
      <c r="I222" s="25">
        <v>44561</v>
      </c>
      <c r="J222" s="18" t="s">
        <v>345</v>
      </c>
      <c r="K222" s="1" t="s">
        <v>187</v>
      </c>
      <c r="L222" s="18">
        <v>21128000218</v>
      </c>
      <c r="N222" s="18">
        <v>30</v>
      </c>
    </row>
    <row r="223" spans="1:14">
      <c r="A223" s="1">
        <v>222</v>
      </c>
      <c r="B223" s="1" t="s">
        <v>13</v>
      </c>
      <c r="C223" s="5" t="s">
        <v>175</v>
      </c>
      <c r="E223" s="17">
        <v>21128000219</v>
      </c>
      <c r="F223" s="25">
        <v>44497</v>
      </c>
      <c r="G223" s="18" t="s">
        <v>348</v>
      </c>
      <c r="H223" s="19">
        <v>23627.32</v>
      </c>
      <c r="I223" s="25">
        <v>44561</v>
      </c>
      <c r="J223" s="18" t="s">
        <v>345</v>
      </c>
      <c r="K223" s="1" t="s">
        <v>187</v>
      </c>
      <c r="L223" s="18">
        <v>21128000219</v>
      </c>
      <c r="N223" s="18">
        <v>30</v>
      </c>
    </row>
    <row r="224" spans="1:14">
      <c r="A224" s="1">
        <v>223</v>
      </c>
      <c r="B224" s="1" t="s">
        <v>13</v>
      </c>
      <c r="C224" s="5" t="s">
        <v>175</v>
      </c>
      <c r="E224" s="22">
        <v>21128000221</v>
      </c>
      <c r="F224" s="25">
        <v>44546</v>
      </c>
      <c r="G224" s="18" t="s">
        <v>348</v>
      </c>
      <c r="H224" s="19">
        <v>34207</v>
      </c>
      <c r="I224" s="25">
        <v>44363</v>
      </c>
      <c r="J224" s="18" t="s">
        <v>345</v>
      </c>
      <c r="K224" s="1" t="s">
        <v>187</v>
      </c>
      <c r="L224" s="18">
        <v>21128000221</v>
      </c>
      <c r="N224" s="18">
        <v>30</v>
      </c>
    </row>
    <row r="225" spans="1:14">
      <c r="A225" s="1">
        <v>224</v>
      </c>
      <c r="B225" s="1" t="s">
        <v>13</v>
      </c>
      <c r="C225" s="5" t="s">
        <v>175</v>
      </c>
      <c r="E225" s="17">
        <v>21128000167</v>
      </c>
      <c r="F225" s="25">
        <v>44216</v>
      </c>
      <c r="G225" s="18" t="s">
        <v>348</v>
      </c>
      <c r="H225" s="19">
        <v>19001</v>
      </c>
      <c r="I225" s="25">
        <v>44377</v>
      </c>
      <c r="J225" s="5" t="s">
        <v>345</v>
      </c>
      <c r="K225" s="1" t="s">
        <v>187</v>
      </c>
      <c r="L225" s="87">
        <v>2417111</v>
      </c>
      <c r="N225" s="18">
        <v>30</v>
      </c>
    </row>
    <row r="226" spans="1:14">
      <c r="A226" s="1">
        <v>225</v>
      </c>
      <c r="B226" s="1" t="s">
        <v>13</v>
      </c>
      <c r="C226" s="5" t="s">
        <v>175</v>
      </c>
      <c r="E226" s="17" t="s">
        <v>233</v>
      </c>
      <c r="F226" s="25">
        <v>44216</v>
      </c>
      <c r="G226" s="18" t="s">
        <v>348</v>
      </c>
      <c r="H226" s="19">
        <v>24035</v>
      </c>
      <c r="I226" s="25">
        <v>44377</v>
      </c>
      <c r="J226" s="5" t="s">
        <v>345</v>
      </c>
      <c r="K226" s="1" t="s">
        <v>187</v>
      </c>
      <c r="L226" s="87">
        <v>2417115</v>
      </c>
      <c r="N226" s="18">
        <v>30</v>
      </c>
    </row>
    <row r="227" spans="1:14">
      <c r="A227" s="1">
        <v>226</v>
      </c>
      <c r="B227" s="1" t="s">
        <v>13</v>
      </c>
      <c r="C227" s="5" t="s">
        <v>175</v>
      </c>
      <c r="E227" s="88">
        <v>21128000222</v>
      </c>
      <c r="F227" s="56">
        <v>44243</v>
      </c>
      <c r="G227" s="57" t="s">
        <v>348</v>
      </c>
      <c r="H227" s="58">
        <v>77894.23</v>
      </c>
      <c r="I227" s="56">
        <v>44377</v>
      </c>
      <c r="J227" s="89" t="s">
        <v>345</v>
      </c>
      <c r="K227" s="1" t="s">
        <v>187</v>
      </c>
      <c r="L227" s="57" t="s">
        <v>346</v>
      </c>
      <c r="N227" s="57">
        <v>30</v>
      </c>
    </row>
    <row r="228" spans="1:14">
      <c r="A228" s="1">
        <v>227</v>
      </c>
      <c r="B228" s="1" t="s">
        <v>13</v>
      </c>
      <c r="C228" s="5" t="s">
        <v>175</v>
      </c>
      <c r="E228" s="55">
        <v>21128000223</v>
      </c>
      <c r="F228" s="56">
        <v>44258</v>
      </c>
      <c r="G228" s="18" t="s">
        <v>348</v>
      </c>
      <c r="H228" s="19">
        <v>11584</v>
      </c>
      <c r="I228" s="56">
        <v>44377</v>
      </c>
      <c r="J228" s="18" t="s">
        <v>345</v>
      </c>
      <c r="K228" s="1" t="s">
        <v>187</v>
      </c>
      <c r="L228" s="18" t="s">
        <v>347</v>
      </c>
      <c r="N228" s="57">
        <v>30</v>
      </c>
    </row>
    <row r="229" spans="1:14">
      <c r="A229" s="1">
        <v>228</v>
      </c>
      <c r="B229" s="1" t="s">
        <v>13</v>
      </c>
      <c r="C229" s="5" t="s">
        <v>175</v>
      </c>
      <c r="E229" s="55">
        <v>21128000224</v>
      </c>
      <c r="F229" s="56">
        <v>44300</v>
      </c>
      <c r="G229" s="57" t="s">
        <v>348</v>
      </c>
      <c r="H229" s="58">
        <v>42366.9</v>
      </c>
      <c r="I229" s="56">
        <v>44561</v>
      </c>
      <c r="J229" s="57" t="s">
        <v>345</v>
      </c>
      <c r="K229" s="1" t="s">
        <v>187</v>
      </c>
      <c r="L229" s="57">
        <v>21128000224</v>
      </c>
      <c r="N229" s="57">
        <v>30</v>
      </c>
    </row>
    <row r="230" spans="1:14">
      <c r="A230" s="1">
        <v>229</v>
      </c>
      <c r="B230" s="1" t="s">
        <v>13</v>
      </c>
      <c r="C230" s="5" t="s">
        <v>175</v>
      </c>
      <c r="E230" s="55">
        <v>21128000225</v>
      </c>
      <c r="F230" s="56">
        <v>44347</v>
      </c>
      <c r="G230" s="57" t="s">
        <v>348</v>
      </c>
      <c r="H230" s="58">
        <v>111223</v>
      </c>
      <c r="I230" s="56">
        <v>44561</v>
      </c>
      <c r="J230" s="57" t="s">
        <v>345</v>
      </c>
      <c r="K230" s="1" t="s">
        <v>187</v>
      </c>
      <c r="L230" s="55">
        <v>21128000225</v>
      </c>
      <c r="N230" s="57">
        <v>30</v>
      </c>
    </row>
    <row r="231" spans="1:14">
      <c r="A231" s="1">
        <v>230</v>
      </c>
      <c r="B231" s="1" t="s">
        <v>13</v>
      </c>
      <c r="C231" s="5" t="s">
        <v>175</v>
      </c>
      <c r="E231" s="55">
        <v>21128000226</v>
      </c>
      <c r="F231" s="56">
        <v>44370</v>
      </c>
      <c r="G231" s="57" t="s">
        <v>348</v>
      </c>
      <c r="H231" s="58">
        <v>8621</v>
      </c>
      <c r="I231" s="56">
        <v>44561</v>
      </c>
      <c r="J231" s="57" t="s">
        <v>345</v>
      </c>
      <c r="K231" s="1" t="s">
        <v>187</v>
      </c>
      <c r="L231" s="55">
        <v>21128000226</v>
      </c>
      <c r="N231" s="57">
        <v>30</v>
      </c>
    </row>
    <row r="232" spans="1:14">
      <c r="A232" s="1">
        <v>231</v>
      </c>
      <c r="B232" s="1" t="s">
        <v>13</v>
      </c>
      <c r="C232" s="5" t="s">
        <v>175</v>
      </c>
      <c r="E232" s="17">
        <v>21128000229</v>
      </c>
      <c r="F232" s="25">
        <v>44453</v>
      </c>
      <c r="G232" s="18" t="s">
        <v>348</v>
      </c>
      <c r="H232" s="19">
        <v>39845.599999999999</v>
      </c>
      <c r="I232" s="25">
        <v>44561</v>
      </c>
      <c r="J232" s="18" t="s">
        <v>345</v>
      </c>
      <c r="K232" s="1" t="s">
        <v>187</v>
      </c>
      <c r="L232" s="18">
        <v>21128000229</v>
      </c>
      <c r="N232" s="18">
        <v>30</v>
      </c>
    </row>
    <row r="233" spans="1:14">
      <c r="A233" s="1">
        <v>232</v>
      </c>
      <c r="B233" s="1" t="s">
        <v>13</v>
      </c>
      <c r="C233" s="5" t="s">
        <v>175</v>
      </c>
      <c r="E233" s="17">
        <v>21128000230</v>
      </c>
      <c r="F233" s="25">
        <v>44488</v>
      </c>
      <c r="G233" s="18" t="s">
        <v>348</v>
      </c>
      <c r="H233" s="19">
        <v>119359.46</v>
      </c>
      <c r="I233" s="25">
        <v>44561</v>
      </c>
      <c r="J233" s="18" t="s">
        <v>345</v>
      </c>
      <c r="K233" s="1" t="s">
        <v>187</v>
      </c>
      <c r="L233" s="18">
        <v>21128000230</v>
      </c>
      <c r="N233" s="18">
        <v>30</v>
      </c>
    </row>
    <row r="234" spans="1:14">
      <c r="A234" s="1">
        <v>233</v>
      </c>
      <c r="B234" s="1" t="s">
        <v>13</v>
      </c>
      <c r="C234" s="5" t="s">
        <v>175</v>
      </c>
      <c r="E234" s="22">
        <v>21128000231</v>
      </c>
      <c r="F234" s="27">
        <v>44523</v>
      </c>
      <c r="G234" s="26" t="s">
        <v>348</v>
      </c>
      <c r="H234" s="29">
        <v>34153</v>
      </c>
      <c r="I234" s="27">
        <v>44561</v>
      </c>
      <c r="J234" s="26" t="s">
        <v>345</v>
      </c>
      <c r="K234" s="1" t="s">
        <v>187</v>
      </c>
      <c r="L234" s="26">
        <v>21128000231</v>
      </c>
      <c r="N234" s="26">
        <v>30</v>
      </c>
    </row>
    <row r="235" spans="1:14">
      <c r="A235" s="1">
        <v>234</v>
      </c>
      <c r="B235" s="1" t="s">
        <v>13</v>
      </c>
      <c r="C235" s="5" t="s">
        <v>175</v>
      </c>
      <c r="E235" s="17">
        <v>21128000232</v>
      </c>
      <c r="F235" s="15">
        <v>44553</v>
      </c>
      <c r="G235" s="5" t="s">
        <v>348</v>
      </c>
      <c r="H235" s="6">
        <v>51277.26</v>
      </c>
      <c r="I235" s="15">
        <v>44742</v>
      </c>
      <c r="J235" s="5" t="s">
        <v>345</v>
      </c>
      <c r="K235" s="1" t="s">
        <v>187</v>
      </c>
      <c r="L235" s="17">
        <v>21128000232</v>
      </c>
      <c r="N235" s="5">
        <v>30</v>
      </c>
    </row>
    <row r="236" spans="1:14">
      <c r="A236" s="1">
        <v>235</v>
      </c>
      <c r="B236" s="1" t="s">
        <v>13</v>
      </c>
      <c r="C236" s="57" t="s">
        <v>175</v>
      </c>
      <c r="E236" s="55">
        <v>21128000233</v>
      </c>
      <c r="F236" s="56">
        <v>44271</v>
      </c>
      <c r="G236" s="57" t="s">
        <v>358</v>
      </c>
      <c r="H236" s="19">
        <v>149487</v>
      </c>
      <c r="I236" s="56">
        <v>44561</v>
      </c>
      <c r="J236" s="57" t="s">
        <v>273</v>
      </c>
      <c r="K236" s="1" t="s">
        <v>187</v>
      </c>
      <c r="L236" s="57">
        <v>21128000233</v>
      </c>
      <c r="N236" s="57">
        <v>60</v>
      </c>
    </row>
    <row r="237" spans="1:14">
      <c r="A237" s="1">
        <v>236</v>
      </c>
      <c r="B237" s="1" t="s">
        <v>13</v>
      </c>
      <c r="C237" s="57" t="s">
        <v>175</v>
      </c>
      <c r="E237" s="55">
        <v>21128000234</v>
      </c>
      <c r="F237" s="56">
        <v>44245</v>
      </c>
      <c r="G237" s="57" t="s">
        <v>359</v>
      </c>
      <c r="H237" s="19">
        <v>89900</v>
      </c>
      <c r="I237" s="56">
        <v>44561</v>
      </c>
      <c r="J237" s="57" t="s">
        <v>277</v>
      </c>
      <c r="K237" s="1" t="s">
        <v>187</v>
      </c>
      <c r="L237" s="90" t="s">
        <v>356</v>
      </c>
      <c r="N237" s="57">
        <v>60</v>
      </c>
    </row>
    <row r="238" spans="1:14">
      <c r="A238" s="1">
        <v>237</v>
      </c>
      <c r="B238" s="1" t="s">
        <v>13</v>
      </c>
      <c r="C238" s="57" t="s">
        <v>175</v>
      </c>
      <c r="E238" s="55">
        <v>21128000236</v>
      </c>
      <c r="F238" s="56">
        <v>44281</v>
      </c>
      <c r="G238" s="57" t="s">
        <v>360</v>
      </c>
      <c r="H238" s="19">
        <v>113900</v>
      </c>
      <c r="I238" s="56">
        <v>44561</v>
      </c>
      <c r="J238" s="57" t="s">
        <v>273</v>
      </c>
      <c r="K238" s="1" t="s">
        <v>187</v>
      </c>
      <c r="L238" s="57">
        <v>21128000236</v>
      </c>
      <c r="N238" s="57">
        <v>60</v>
      </c>
    </row>
    <row r="239" spans="1:14">
      <c r="A239" s="1">
        <v>238</v>
      </c>
      <c r="B239" s="1" t="s">
        <v>13</v>
      </c>
      <c r="C239" s="57" t="s">
        <v>175</v>
      </c>
      <c r="E239" s="55">
        <v>21128000135</v>
      </c>
      <c r="F239" s="56">
        <v>44278</v>
      </c>
      <c r="G239" s="57" t="s">
        <v>361</v>
      </c>
      <c r="H239" s="19">
        <v>216667</v>
      </c>
      <c r="I239" s="56">
        <v>44561</v>
      </c>
      <c r="J239" s="57" t="s">
        <v>349</v>
      </c>
      <c r="K239" s="1" t="s">
        <v>187</v>
      </c>
      <c r="L239" s="90">
        <v>21128000135</v>
      </c>
      <c r="N239" s="57">
        <v>60</v>
      </c>
    </row>
    <row r="240" spans="1:14">
      <c r="A240" s="1">
        <v>239</v>
      </c>
      <c r="B240" s="1" t="s">
        <v>13</v>
      </c>
      <c r="C240" s="57" t="s">
        <v>175</v>
      </c>
      <c r="E240" s="55">
        <v>21128000269</v>
      </c>
      <c r="F240" s="56">
        <v>44281</v>
      </c>
      <c r="G240" s="57" t="s">
        <v>362</v>
      </c>
      <c r="H240" s="19">
        <v>79800</v>
      </c>
      <c r="I240" s="56">
        <v>44561</v>
      </c>
      <c r="J240" s="57" t="s">
        <v>350</v>
      </c>
      <c r="K240" s="1" t="s">
        <v>187</v>
      </c>
      <c r="L240" s="78" t="s">
        <v>357</v>
      </c>
      <c r="N240" s="57">
        <v>60</v>
      </c>
    </row>
    <row r="241" spans="1:14">
      <c r="A241" s="1">
        <v>240</v>
      </c>
      <c r="B241" s="1" t="s">
        <v>13</v>
      </c>
      <c r="C241" s="63" t="s">
        <v>175</v>
      </c>
      <c r="E241" s="61">
        <v>21128000281</v>
      </c>
      <c r="F241" s="62">
        <v>44342</v>
      </c>
      <c r="G241" s="63" t="s">
        <v>363</v>
      </c>
      <c r="H241" s="29">
        <v>171839</v>
      </c>
      <c r="I241" s="62">
        <v>44561</v>
      </c>
      <c r="J241" s="63" t="s">
        <v>351</v>
      </c>
      <c r="K241" s="1" t="s">
        <v>187</v>
      </c>
      <c r="L241" s="79">
        <v>21128000281</v>
      </c>
      <c r="N241" s="63">
        <v>30</v>
      </c>
    </row>
    <row r="242" spans="1:14">
      <c r="A242" s="1">
        <v>241</v>
      </c>
      <c r="B242" s="1" t="s">
        <v>13</v>
      </c>
      <c r="C242" s="63" t="s">
        <v>175</v>
      </c>
      <c r="E242" s="55">
        <v>21128000280</v>
      </c>
      <c r="F242" s="39">
        <v>44397</v>
      </c>
      <c r="G242" s="37" t="s">
        <v>364</v>
      </c>
      <c r="H242" s="6">
        <v>0</v>
      </c>
      <c r="I242" s="39">
        <v>44561</v>
      </c>
      <c r="J242" s="37" t="s">
        <v>352</v>
      </c>
      <c r="K242" s="1" t="s">
        <v>187</v>
      </c>
      <c r="L242" s="40">
        <v>21128000280</v>
      </c>
      <c r="N242" s="63">
        <v>30</v>
      </c>
    </row>
    <row r="243" spans="1:14">
      <c r="A243" s="1">
        <v>242</v>
      </c>
      <c r="B243" s="1" t="s">
        <v>13</v>
      </c>
      <c r="C243" s="37" t="s">
        <v>368</v>
      </c>
      <c r="E243" s="55">
        <v>21128000285</v>
      </c>
      <c r="F243" s="39">
        <v>44379</v>
      </c>
      <c r="G243" s="37" t="s">
        <v>365</v>
      </c>
      <c r="H243" s="6">
        <v>2600700</v>
      </c>
      <c r="I243" s="62">
        <v>44561</v>
      </c>
      <c r="J243" s="37" t="s">
        <v>353</v>
      </c>
      <c r="K243" s="1" t="s">
        <v>187</v>
      </c>
      <c r="L243" s="40">
        <v>21128000285</v>
      </c>
      <c r="N243" s="54">
        <v>30</v>
      </c>
    </row>
    <row r="244" spans="1:14">
      <c r="A244" s="1">
        <v>243</v>
      </c>
      <c r="B244" s="1" t="s">
        <v>13</v>
      </c>
      <c r="C244" s="37" t="s">
        <v>368</v>
      </c>
      <c r="E244" s="55">
        <v>21128000290</v>
      </c>
      <c r="F244" s="39">
        <v>44378</v>
      </c>
      <c r="G244" s="37" t="s">
        <v>366</v>
      </c>
      <c r="H244" s="6">
        <v>560000</v>
      </c>
      <c r="I244" s="39">
        <v>44561</v>
      </c>
      <c r="J244" s="37" t="s">
        <v>354</v>
      </c>
      <c r="K244" s="1" t="s">
        <v>187</v>
      </c>
      <c r="L244" s="40">
        <v>21128000290</v>
      </c>
      <c r="N244" s="54">
        <v>30</v>
      </c>
    </row>
    <row r="245" spans="1:14">
      <c r="A245" s="1">
        <v>244</v>
      </c>
      <c r="B245" s="1" t="s">
        <v>13</v>
      </c>
      <c r="C245" s="37" t="s">
        <v>175</v>
      </c>
      <c r="E245" s="55">
        <v>21128000295</v>
      </c>
      <c r="F245" s="39">
        <v>44396</v>
      </c>
      <c r="G245" s="37" t="s">
        <v>367</v>
      </c>
      <c r="H245" s="6">
        <v>64000</v>
      </c>
      <c r="I245" s="39">
        <v>44561</v>
      </c>
      <c r="J245" s="37" t="s">
        <v>355</v>
      </c>
      <c r="K245" s="1" t="s">
        <v>187</v>
      </c>
      <c r="L245" s="40">
        <v>21128000295</v>
      </c>
      <c r="N245" s="37">
        <v>30</v>
      </c>
    </row>
    <row r="246" spans="1:14">
      <c r="A246" s="1">
        <v>245</v>
      </c>
      <c r="B246" s="1" t="s">
        <v>13</v>
      </c>
      <c r="C246" s="37" t="s">
        <v>175</v>
      </c>
      <c r="E246" s="55">
        <v>21128000298</v>
      </c>
      <c r="F246" s="39">
        <v>44405</v>
      </c>
      <c r="G246" s="37" t="s">
        <v>522</v>
      </c>
      <c r="H246" s="6">
        <v>65000</v>
      </c>
      <c r="I246" s="39">
        <v>44561</v>
      </c>
      <c r="J246" s="37" t="s">
        <v>528</v>
      </c>
      <c r="K246" s="1" t="s">
        <v>187</v>
      </c>
      <c r="L246" s="40" t="s">
        <v>525</v>
      </c>
      <c r="N246" s="37">
        <v>30</v>
      </c>
    </row>
    <row r="247" spans="1:14">
      <c r="A247" s="1">
        <v>246</v>
      </c>
      <c r="B247" s="1" t="s">
        <v>13</v>
      </c>
      <c r="C247" s="63" t="s">
        <v>175</v>
      </c>
      <c r="E247" s="61">
        <v>21128000324</v>
      </c>
      <c r="F247" s="70">
        <v>44497</v>
      </c>
      <c r="G247" s="69" t="s">
        <v>523</v>
      </c>
      <c r="H247" s="24">
        <v>84680</v>
      </c>
      <c r="I247" s="70">
        <v>44561</v>
      </c>
      <c r="J247" s="69" t="s">
        <v>529</v>
      </c>
      <c r="K247" s="1" t="s">
        <v>187</v>
      </c>
      <c r="L247" s="75" t="s">
        <v>526</v>
      </c>
      <c r="N247" s="63">
        <v>60</v>
      </c>
    </row>
    <row r="248" spans="1:14">
      <c r="A248" s="1">
        <v>247</v>
      </c>
      <c r="B248" s="1" t="s">
        <v>13</v>
      </c>
      <c r="C248" s="37" t="s">
        <v>175</v>
      </c>
      <c r="E248" s="55">
        <v>21128000337</v>
      </c>
      <c r="F248" s="39">
        <v>44524</v>
      </c>
      <c r="G248" s="37" t="s">
        <v>524</v>
      </c>
      <c r="H248" s="6">
        <v>74000</v>
      </c>
      <c r="I248" s="39">
        <v>44561</v>
      </c>
      <c r="J248" s="37" t="s">
        <v>530</v>
      </c>
      <c r="K248" s="1" t="s">
        <v>187</v>
      </c>
      <c r="L248" s="40" t="s">
        <v>527</v>
      </c>
      <c r="N248" s="37">
        <v>30</v>
      </c>
    </row>
    <row r="249" spans="1:14">
      <c r="A249" s="1">
        <v>248</v>
      </c>
      <c r="B249" s="1" t="s">
        <v>13</v>
      </c>
      <c r="C249" s="57" t="s">
        <v>374</v>
      </c>
      <c r="E249" s="55">
        <v>21128000187</v>
      </c>
      <c r="F249" s="56">
        <v>42155</v>
      </c>
      <c r="G249" s="57" t="s">
        <v>372</v>
      </c>
      <c r="H249" s="58">
        <v>89900</v>
      </c>
      <c r="I249" s="56" t="s">
        <v>69</v>
      </c>
      <c r="J249" s="57" t="s">
        <v>369</v>
      </c>
      <c r="K249" s="1" t="s">
        <v>187</v>
      </c>
      <c r="L249" s="90" t="s">
        <v>371</v>
      </c>
      <c r="N249" s="57">
        <v>5</v>
      </c>
    </row>
    <row r="250" spans="1:14">
      <c r="A250" s="1">
        <v>249</v>
      </c>
      <c r="B250" s="1" t="s">
        <v>13</v>
      </c>
      <c r="C250" s="63" t="s">
        <v>175</v>
      </c>
      <c r="E250" s="61">
        <v>21128000017</v>
      </c>
      <c r="F250" s="62">
        <v>44334</v>
      </c>
      <c r="G250" s="63" t="s">
        <v>373</v>
      </c>
      <c r="H250" s="64">
        <v>26800</v>
      </c>
      <c r="I250" s="62">
        <v>44561</v>
      </c>
      <c r="J250" s="63" t="s">
        <v>370</v>
      </c>
      <c r="K250" s="1" t="s">
        <v>187</v>
      </c>
      <c r="L250" s="63">
        <v>21128000017</v>
      </c>
      <c r="N250" s="63">
        <v>30</v>
      </c>
    </row>
    <row r="251" spans="1:14">
      <c r="A251" s="1">
        <v>250</v>
      </c>
      <c r="B251" s="1" t="s">
        <v>13</v>
      </c>
      <c r="C251" s="37" t="s">
        <v>344</v>
      </c>
      <c r="E251" s="55">
        <v>21128000332</v>
      </c>
      <c r="F251" s="39">
        <v>44516</v>
      </c>
      <c r="G251" s="37" t="s">
        <v>532</v>
      </c>
      <c r="H251" s="42">
        <v>12690</v>
      </c>
      <c r="I251" s="39">
        <v>44561</v>
      </c>
      <c r="J251" s="37" t="s">
        <v>531</v>
      </c>
      <c r="K251" s="1" t="s">
        <v>187</v>
      </c>
      <c r="L251" s="37">
        <v>36</v>
      </c>
      <c r="N251" s="37">
        <v>10</v>
      </c>
    </row>
    <row r="252" spans="1:14">
      <c r="A252" s="1">
        <v>251</v>
      </c>
      <c r="B252" s="1" t="s">
        <v>13</v>
      </c>
      <c r="C252" s="37" t="s">
        <v>344</v>
      </c>
      <c r="E252" s="38" t="s">
        <v>233</v>
      </c>
      <c r="F252" s="86">
        <v>44470</v>
      </c>
      <c r="G252" s="37" t="s">
        <v>532</v>
      </c>
      <c r="H252" s="42">
        <v>6720</v>
      </c>
      <c r="I252" s="39">
        <v>44561</v>
      </c>
      <c r="J252" s="96" t="s">
        <v>539</v>
      </c>
      <c r="K252" s="1" t="s">
        <v>187</v>
      </c>
      <c r="L252" s="96">
        <v>11</v>
      </c>
      <c r="N252" s="57" t="s">
        <v>468</v>
      </c>
    </row>
    <row r="253" spans="1:14">
      <c r="A253" s="1">
        <v>252</v>
      </c>
      <c r="B253" s="1" t="s">
        <v>13</v>
      </c>
      <c r="C253" s="57" t="s">
        <v>175</v>
      </c>
      <c r="E253" s="55">
        <v>21128000102</v>
      </c>
      <c r="F253" s="56">
        <v>44279</v>
      </c>
      <c r="G253" s="89" t="s">
        <v>378</v>
      </c>
      <c r="H253" s="97">
        <v>134000</v>
      </c>
      <c r="I253" s="98">
        <v>44377</v>
      </c>
      <c r="J253" s="57" t="s">
        <v>376</v>
      </c>
      <c r="K253" s="1" t="s">
        <v>187</v>
      </c>
      <c r="L253" s="57">
        <v>21128000102</v>
      </c>
      <c r="N253" s="57">
        <v>30</v>
      </c>
    </row>
    <row r="254" spans="1:14">
      <c r="A254" s="1">
        <v>253</v>
      </c>
      <c r="B254" s="1" t="s">
        <v>13</v>
      </c>
      <c r="C254" s="57" t="s">
        <v>175</v>
      </c>
      <c r="E254" s="55">
        <v>21128000103</v>
      </c>
      <c r="F254" s="56">
        <v>44251</v>
      </c>
      <c r="G254" s="57" t="s">
        <v>378</v>
      </c>
      <c r="H254" s="19">
        <v>210124.3</v>
      </c>
      <c r="I254" s="56">
        <v>44377</v>
      </c>
      <c r="J254" s="57" t="s">
        <v>376</v>
      </c>
      <c r="K254" s="1" t="s">
        <v>187</v>
      </c>
      <c r="L254" s="90" t="s">
        <v>380</v>
      </c>
      <c r="N254" s="57">
        <v>30</v>
      </c>
    </row>
    <row r="255" spans="1:14">
      <c r="A255" s="1">
        <v>254</v>
      </c>
      <c r="B255" s="1" t="s">
        <v>13</v>
      </c>
      <c r="C255" s="57" t="s">
        <v>379</v>
      </c>
      <c r="E255" s="55"/>
      <c r="F255" s="56">
        <v>44347</v>
      </c>
      <c r="G255" s="57" t="s">
        <v>378</v>
      </c>
      <c r="H255" s="19">
        <v>123400</v>
      </c>
      <c r="I255" s="56">
        <v>45077</v>
      </c>
      <c r="J255" s="57" t="s">
        <v>377</v>
      </c>
      <c r="K255" s="1" t="s">
        <v>187</v>
      </c>
      <c r="L255" s="90" t="s">
        <v>375</v>
      </c>
      <c r="N255" s="57">
        <v>30</v>
      </c>
    </row>
    <row r="256" spans="1:14">
      <c r="A256" s="1">
        <v>255</v>
      </c>
      <c r="B256" s="1" t="s">
        <v>13</v>
      </c>
      <c r="C256" s="57" t="s">
        <v>175</v>
      </c>
      <c r="E256" s="55">
        <v>21128000123</v>
      </c>
      <c r="F256" s="56">
        <v>44285</v>
      </c>
      <c r="G256" s="57" t="s">
        <v>387</v>
      </c>
      <c r="H256" s="19">
        <v>66093</v>
      </c>
      <c r="I256" s="56">
        <v>44561</v>
      </c>
      <c r="J256" s="57" t="s">
        <v>381</v>
      </c>
      <c r="K256" s="1" t="s">
        <v>187</v>
      </c>
      <c r="L256" s="57">
        <v>21128000123</v>
      </c>
      <c r="N256" s="57">
        <v>30</v>
      </c>
    </row>
    <row r="257" spans="1:14">
      <c r="A257" s="1">
        <v>256</v>
      </c>
      <c r="B257" s="1" t="s">
        <v>13</v>
      </c>
      <c r="C257" s="57" t="s">
        <v>178</v>
      </c>
      <c r="E257" s="55">
        <v>21128000181</v>
      </c>
      <c r="F257" s="56">
        <v>43238</v>
      </c>
      <c r="G257" s="57" t="s">
        <v>388</v>
      </c>
      <c r="H257" s="19">
        <f>36016+180000</f>
        <v>216016</v>
      </c>
      <c r="I257" s="57" t="s">
        <v>69</v>
      </c>
      <c r="J257" s="57" t="s">
        <v>382</v>
      </c>
      <c r="K257" s="1" t="s">
        <v>187</v>
      </c>
      <c r="L257" s="57" t="s">
        <v>385</v>
      </c>
      <c r="N257" s="57" t="s">
        <v>468</v>
      </c>
    </row>
    <row r="258" spans="1:14">
      <c r="A258" s="1">
        <v>257</v>
      </c>
      <c r="B258" s="1" t="s">
        <v>13</v>
      </c>
      <c r="C258" s="57" t="s">
        <v>175</v>
      </c>
      <c r="E258" s="55">
        <v>21128000203</v>
      </c>
      <c r="F258" s="56">
        <v>44298</v>
      </c>
      <c r="G258" s="91" t="s">
        <v>389</v>
      </c>
      <c r="H258" s="19">
        <v>262080</v>
      </c>
      <c r="I258" s="56">
        <v>44561</v>
      </c>
      <c r="J258" s="57" t="s">
        <v>381</v>
      </c>
      <c r="K258" s="1" t="s">
        <v>187</v>
      </c>
      <c r="L258" s="57">
        <v>21128000203</v>
      </c>
      <c r="N258" s="57">
        <v>30</v>
      </c>
    </row>
    <row r="259" spans="1:14">
      <c r="A259" s="1">
        <v>258</v>
      </c>
      <c r="B259" s="1" t="s">
        <v>13</v>
      </c>
      <c r="C259" s="57" t="s">
        <v>175</v>
      </c>
      <c r="E259" s="55">
        <v>21128000277</v>
      </c>
      <c r="F259" s="56">
        <v>44300</v>
      </c>
      <c r="G259" s="91" t="s">
        <v>390</v>
      </c>
      <c r="H259" s="19">
        <v>103317</v>
      </c>
      <c r="I259" s="56">
        <v>44561</v>
      </c>
      <c r="J259" s="57" t="s">
        <v>381</v>
      </c>
      <c r="K259" s="1" t="s">
        <v>187</v>
      </c>
      <c r="L259" s="57">
        <v>21128000277</v>
      </c>
      <c r="N259" s="57">
        <v>30</v>
      </c>
    </row>
    <row r="260" spans="1:14">
      <c r="A260" s="1">
        <v>259</v>
      </c>
      <c r="B260" s="1" t="s">
        <v>13</v>
      </c>
      <c r="C260" s="57" t="s">
        <v>175</v>
      </c>
      <c r="E260" s="55">
        <v>21128000278</v>
      </c>
      <c r="F260" s="56">
        <v>44299</v>
      </c>
      <c r="G260" s="91" t="s">
        <v>391</v>
      </c>
      <c r="H260" s="19">
        <v>179000</v>
      </c>
      <c r="I260" s="56">
        <v>44561</v>
      </c>
      <c r="J260" s="91" t="s">
        <v>383</v>
      </c>
      <c r="K260" s="1" t="s">
        <v>187</v>
      </c>
      <c r="L260" s="57">
        <v>21128000278</v>
      </c>
      <c r="N260" s="57">
        <v>30</v>
      </c>
    </row>
    <row r="261" spans="1:14">
      <c r="A261" s="1">
        <v>260</v>
      </c>
      <c r="B261" s="1" t="s">
        <v>13</v>
      </c>
      <c r="C261" s="57" t="s">
        <v>175</v>
      </c>
      <c r="E261" s="55">
        <v>21128000279</v>
      </c>
      <c r="F261" s="56">
        <v>44300</v>
      </c>
      <c r="G261" s="91" t="s">
        <v>389</v>
      </c>
      <c r="H261" s="19">
        <v>174520</v>
      </c>
      <c r="I261" s="56">
        <v>44561</v>
      </c>
      <c r="J261" s="57" t="s">
        <v>381</v>
      </c>
      <c r="K261" s="1" t="s">
        <v>187</v>
      </c>
      <c r="L261" s="57">
        <v>21128000279</v>
      </c>
      <c r="N261" s="57">
        <v>30</v>
      </c>
    </row>
    <row r="262" spans="1:14">
      <c r="A262" s="1">
        <v>261</v>
      </c>
      <c r="B262" s="1" t="s">
        <v>13</v>
      </c>
      <c r="C262" s="92" t="s">
        <v>344</v>
      </c>
      <c r="E262" s="61">
        <v>21128000286</v>
      </c>
      <c r="F262" s="62">
        <v>44330</v>
      </c>
      <c r="G262" s="92" t="s">
        <v>392</v>
      </c>
      <c r="H262" s="29">
        <v>7389</v>
      </c>
      <c r="I262" s="62">
        <v>44696</v>
      </c>
      <c r="J262" s="92" t="s">
        <v>384</v>
      </c>
      <c r="K262" s="1" t="s">
        <v>187</v>
      </c>
      <c r="L262" s="63" t="s">
        <v>386</v>
      </c>
      <c r="N262" s="93" t="s">
        <v>468</v>
      </c>
    </row>
    <row r="263" spans="1:14">
      <c r="A263" s="1">
        <v>262</v>
      </c>
      <c r="B263" s="1" t="s">
        <v>13</v>
      </c>
      <c r="C263" s="54" t="s">
        <v>344</v>
      </c>
      <c r="E263" s="38" t="s">
        <v>233</v>
      </c>
      <c r="F263" s="39">
        <v>44393</v>
      </c>
      <c r="G263" s="54" t="s">
        <v>535</v>
      </c>
      <c r="H263" s="6">
        <v>15580</v>
      </c>
      <c r="I263" s="39">
        <v>44561</v>
      </c>
      <c r="J263" s="54" t="s">
        <v>384</v>
      </c>
      <c r="K263" s="1" t="s">
        <v>187</v>
      </c>
      <c r="L263" s="37" t="s">
        <v>533</v>
      </c>
      <c r="N263" s="94" t="s">
        <v>468</v>
      </c>
    </row>
    <row r="264" spans="1:14">
      <c r="A264" s="1">
        <v>263</v>
      </c>
      <c r="B264" s="1" t="s">
        <v>13</v>
      </c>
      <c r="C264" s="72" t="s">
        <v>344</v>
      </c>
      <c r="E264" s="74" t="s">
        <v>233</v>
      </c>
      <c r="F264" s="70">
        <v>44412</v>
      </c>
      <c r="G264" s="72" t="s">
        <v>536</v>
      </c>
      <c r="H264" s="24">
        <v>3050</v>
      </c>
      <c r="I264" s="70" t="s">
        <v>538</v>
      </c>
      <c r="J264" s="63" t="s">
        <v>381</v>
      </c>
      <c r="K264" s="1" t="s">
        <v>187</v>
      </c>
      <c r="L264" s="69" t="s">
        <v>534</v>
      </c>
      <c r="N264" s="95" t="s">
        <v>468</v>
      </c>
    </row>
    <row r="265" spans="1:14">
      <c r="A265" s="1">
        <v>264</v>
      </c>
      <c r="B265" s="1" t="s">
        <v>13</v>
      </c>
      <c r="C265" s="63" t="s">
        <v>175</v>
      </c>
      <c r="E265" s="74">
        <v>21128000328</v>
      </c>
      <c r="F265" s="70">
        <v>44498</v>
      </c>
      <c r="G265" s="92" t="s">
        <v>389</v>
      </c>
      <c r="H265" s="24">
        <v>38484</v>
      </c>
      <c r="I265" s="70">
        <v>44561</v>
      </c>
      <c r="J265" s="69" t="s">
        <v>381</v>
      </c>
      <c r="K265" s="1" t="s">
        <v>187</v>
      </c>
      <c r="L265" s="69">
        <v>21128000328</v>
      </c>
      <c r="N265" s="63">
        <v>60</v>
      </c>
    </row>
    <row r="266" spans="1:14">
      <c r="A266" s="1">
        <v>265</v>
      </c>
      <c r="B266" s="1" t="s">
        <v>13</v>
      </c>
      <c r="C266" s="37" t="s">
        <v>175</v>
      </c>
      <c r="E266" s="38">
        <v>21128000343</v>
      </c>
      <c r="F266" s="39">
        <v>44544</v>
      </c>
      <c r="G266" s="54" t="s">
        <v>537</v>
      </c>
      <c r="H266" s="6">
        <v>40988</v>
      </c>
      <c r="I266" s="39">
        <v>44561</v>
      </c>
      <c r="J266" s="37" t="s">
        <v>529</v>
      </c>
      <c r="K266" s="1" t="s">
        <v>187</v>
      </c>
      <c r="L266" s="37">
        <v>21128000343</v>
      </c>
      <c r="N266" s="37">
        <v>30</v>
      </c>
    </row>
    <row r="267" spans="1:14">
      <c r="H267" s="13">
        <f>SUM(H2:H266)</f>
        <v>39108963.18</v>
      </c>
    </row>
    <row r="275" spans="3:5" hidden="1">
      <c r="C275" s="4" t="s">
        <v>344</v>
      </c>
      <c r="E275" s="13">
        <v>590200.03</v>
      </c>
    </row>
    <row r="276" spans="3:5" hidden="1">
      <c r="C276" s="4" t="s">
        <v>69</v>
      </c>
      <c r="E276" s="13">
        <v>2614050.4400000004</v>
      </c>
    </row>
    <row r="277" spans="3:5" hidden="1">
      <c r="C277" s="4" t="s">
        <v>540</v>
      </c>
      <c r="E277" s="13">
        <v>673539</v>
      </c>
    </row>
    <row r="278" spans="3:5" hidden="1">
      <c r="C278" s="4" t="s">
        <v>541</v>
      </c>
      <c r="E278" s="13">
        <v>0</v>
      </c>
    </row>
    <row r="279" spans="3:5" hidden="1">
      <c r="E279" s="13"/>
    </row>
    <row r="280" spans="3:5">
      <c r="E280" s="13"/>
    </row>
    <row r="281" spans="3:5">
      <c r="E281" s="13"/>
    </row>
  </sheetData>
  <autoFilter ref="A1:P267">
    <filterColumn colId="2"/>
  </autoFilter>
  <pageMargins left="0.7" right="0.7" top="0.75" bottom="0.75" header="0.3" footer="0.3"/>
  <pageSetup paperSize="9" orientation="portrait" verticalDpi="0" r:id="rId1"/>
  <ignoredErrors>
    <ignoredError sqref="L2:L61 L62:L72 L121:L124 L146:L156 L240:L248 L76:L98 L99:L10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Бабаев</dc:creator>
  <cp:lastModifiedBy>u s e r</cp:lastModifiedBy>
  <cp:lastPrinted>2020-08-28T11:51:40Z</cp:lastPrinted>
  <dcterms:created xsi:type="dcterms:W3CDTF">2019-01-28T12:27:37Z</dcterms:created>
  <dcterms:modified xsi:type="dcterms:W3CDTF">2022-02-04T08:59:13Z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