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6" i="1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5"/>
  <c r="I5"/>
  <c r="H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5"/>
  <c r="I26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H26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</calcChain>
</file>

<file path=xl/sharedStrings.xml><?xml version="1.0" encoding="utf-8"?>
<sst xmlns="http://schemas.openxmlformats.org/spreadsheetml/2006/main" count="79" uniqueCount="44">
  <si>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</si>
  <si>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</si>
  <si>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Наименование товара</t>
  </si>
  <si>
    <t>№ п/п</t>
  </si>
  <si>
    <t xml:space="preserve">Источник 1
Коммерческое предложение
</t>
  </si>
  <si>
    <t xml:space="preserve">Источник 2
Коммерческое предложение 
</t>
  </si>
  <si>
    <t>ИТОГО</t>
  </si>
  <si>
    <t>НМЦ договора</t>
  </si>
  <si>
    <t>Количество</t>
  </si>
  <si>
    <t>Ед.изм.</t>
  </si>
  <si>
    <t>Цена за ед.</t>
  </si>
  <si>
    <t>Общая стоимость</t>
  </si>
  <si>
    <t>-</t>
  </si>
  <si>
    <t>Пиридоксин р-р д/ин 50мг/мл 1мл амп №10</t>
  </si>
  <si>
    <t>Тиамин р-р для в/м введ. 50мг/мл 1мл амп №10</t>
  </si>
  <si>
    <t>Милдронат р-р для в/м, в/в и парабульб. введ. 100мг/мл 5мл амп №10</t>
  </si>
  <si>
    <t>Итилокт конц-т д/р-ра д/инфуз 30мг/мл 10мл амп №10</t>
  </si>
  <si>
    <t>Мексидол р-р для в/в и в/м введ. 50мг/мл 2мл амп №10</t>
  </si>
  <si>
    <t>Цитофлавин р-р для в/в введ. 10мл амп №10</t>
  </si>
  <si>
    <t>Платифиллин р-р для п/к введ. 2мг/мл 1мл амп №10</t>
  </si>
  <si>
    <t>Новокаин р-р д/ин 0,5% 5мл амп №10</t>
  </si>
  <si>
    <t>Калия хлорид конц-т д/р-ра д/инфуз.. 40мг/мл 10мл амп №10</t>
  </si>
  <si>
    <t>Кортексин лиоф-т д/р-ра для в/м введ. 10мг фл №10</t>
  </si>
  <si>
    <t>Цианокобаламин р-р д/ин 500мкг/мл 1мл амп №10</t>
  </si>
  <si>
    <t>Комбилипен р-р для в/м введ. 2мл амп №5</t>
  </si>
  <si>
    <t>Церебролизин р-р д/ин 5мл амп №5</t>
  </si>
  <si>
    <t>Лидокаин спрей д/местн. и нар. прим. дозированный 4,6мг/доза 650 доз 38г фл</t>
  </si>
  <si>
    <t>Лидокаин р-р д/ин 20мг/мл 2мл амп №10</t>
  </si>
  <si>
    <t>Аммиак р-р д/нар. прим. и инг. 10% 40мл фл</t>
  </si>
  <si>
    <t>Капотен тбл 25мг №40</t>
  </si>
  <si>
    <t>Верапамил р-р для в/в введ. 2,5мг/мл 2мл амп №10</t>
  </si>
  <si>
    <t>Левомицетин капли глазн. 0,25% 10мл фл-кап</t>
  </si>
  <si>
    <t>Тропикамид капли глазн. 1% 10мл фл-кап</t>
  </si>
  <si>
    <t>Инокаин капли глазн. 0,4% 5мл фл-кап</t>
  </si>
  <si>
    <t>50</t>
  </si>
  <si>
    <t>упак</t>
  </si>
  <si>
    <t>30</t>
  </si>
  <si>
    <t>20</t>
  </si>
  <si>
    <t>15</t>
  </si>
  <si>
    <t>2</t>
  </si>
  <si>
    <t>флак</t>
  </si>
  <si>
    <t>5</t>
  </si>
  <si>
    <t>1</t>
  </si>
  <si>
    <t>НМЦ за ед.</t>
  </si>
</sst>
</file>

<file path=xl/styles.xml><?xml version="1.0" encoding="utf-8"?>
<styleSheet xmlns="http://schemas.openxmlformats.org/spreadsheetml/2006/main">
  <numFmts count="1">
    <numFmt numFmtId="165" formatCode="#,##0.0000"/>
  </numFmts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F13" sqref="F13"/>
    </sheetView>
  </sheetViews>
  <sheetFormatPr defaultRowHeight="15"/>
  <cols>
    <col min="1" max="1" width="6" style="1" customWidth="1"/>
    <col min="2" max="2" width="69.7109375" style="1" customWidth="1"/>
    <col min="3" max="4" width="14" style="1" customWidth="1"/>
    <col min="5" max="5" width="17.140625" style="1" customWidth="1"/>
    <col min="6" max="6" width="21.28515625" style="1" customWidth="1"/>
    <col min="7" max="7" width="21.28515625" style="30" customWidth="1"/>
    <col min="8" max="9" width="19.85546875" style="1" customWidth="1"/>
    <col min="10" max="10" width="24.42578125" style="1" customWidth="1"/>
    <col min="11" max="16384" width="9.140625" style="1"/>
  </cols>
  <sheetData>
    <row r="1" spans="1:10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>
      <c r="A3" s="15" t="s">
        <v>3</v>
      </c>
      <c r="B3" s="16" t="s">
        <v>2</v>
      </c>
      <c r="C3" s="21" t="s">
        <v>8</v>
      </c>
      <c r="D3" s="19" t="s">
        <v>9</v>
      </c>
      <c r="E3" s="17" t="s">
        <v>10</v>
      </c>
      <c r="F3" s="17"/>
      <c r="G3" s="27" t="s">
        <v>43</v>
      </c>
      <c r="H3" s="23" t="s">
        <v>11</v>
      </c>
      <c r="I3" s="24"/>
      <c r="J3" s="18" t="s">
        <v>7</v>
      </c>
    </row>
    <row r="4" spans="1:10" ht="57">
      <c r="A4" s="15"/>
      <c r="B4" s="16"/>
      <c r="C4" s="22"/>
      <c r="D4" s="20"/>
      <c r="E4" s="6" t="s">
        <v>4</v>
      </c>
      <c r="F4" s="6" t="s">
        <v>5</v>
      </c>
      <c r="G4" s="27"/>
      <c r="H4" s="2" t="s">
        <v>4</v>
      </c>
      <c r="I4" s="2" t="s">
        <v>5</v>
      </c>
      <c r="J4" s="18"/>
    </row>
    <row r="5" spans="1:10">
      <c r="A5" s="7">
        <v>1</v>
      </c>
      <c r="B5" s="8" t="s">
        <v>13</v>
      </c>
      <c r="C5" s="9" t="s">
        <v>34</v>
      </c>
      <c r="D5" s="10" t="s">
        <v>35</v>
      </c>
      <c r="E5" s="11">
        <v>53.3</v>
      </c>
      <c r="F5" s="25">
        <v>53.39</v>
      </c>
      <c r="G5" s="28">
        <f>(E5+F5)/2</f>
        <v>53.344999999999999</v>
      </c>
      <c r="H5" s="12">
        <f>C5*E5</f>
        <v>2665</v>
      </c>
      <c r="I5" s="12">
        <f>C5*F5</f>
        <v>2669.5</v>
      </c>
      <c r="J5" s="26">
        <f>C5*G5</f>
        <v>2667.25</v>
      </c>
    </row>
    <row r="6" spans="1:10">
      <c r="A6" s="7">
        <v>2</v>
      </c>
      <c r="B6" s="8" t="s">
        <v>14</v>
      </c>
      <c r="C6" s="9" t="s">
        <v>34</v>
      </c>
      <c r="D6" s="10" t="s">
        <v>35</v>
      </c>
      <c r="E6" s="11">
        <v>39.9</v>
      </c>
      <c r="F6" s="25">
        <v>41.14</v>
      </c>
      <c r="G6" s="28">
        <f t="shared" ref="G6:G25" si="0">(E6+F6)/2</f>
        <v>40.519999999999996</v>
      </c>
      <c r="H6" s="12">
        <f t="shared" ref="H6:H25" si="1">C6*E6</f>
        <v>1995</v>
      </c>
      <c r="I6" s="12">
        <f t="shared" ref="I6:I25" si="2">C6*F6</f>
        <v>2057</v>
      </c>
      <c r="J6" s="26">
        <f t="shared" ref="J6:J25" si="3">C6*G6</f>
        <v>2025.9999999999998</v>
      </c>
    </row>
    <row r="7" spans="1:10">
      <c r="A7" s="7">
        <v>3</v>
      </c>
      <c r="B7" s="8" t="s">
        <v>15</v>
      </c>
      <c r="C7" s="9" t="s">
        <v>36</v>
      </c>
      <c r="D7" s="10" t="s">
        <v>35</v>
      </c>
      <c r="E7" s="11">
        <v>900</v>
      </c>
      <c r="F7" s="25">
        <v>918.9</v>
      </c>
      <c r="G7" s="28">
        <f t="shared" si="0"/>
        <v>909.45</v>
      </c>
      <c r="H7" s="12">
        <f t="shared" si="1"/>
        <v>27000</v>
      </c>
      <c r="I7" s="12">
        <f t="shared" si="2"/>
        <v>27567</v>
      </c>
      <c r="J7" s="26">
        <f t="shared" si="3"/>
        <v>27283.5</v>
      </c>
    </row>
    <row r="8" spans="1:10">
      <c r="A8" s="7">
        <v>4</v>
      </c>
      <c r="B8" s="8" t="s">
        <v>16</v>
      </c>
      <c r="C8" s="9" t="s">
        <v>36</v>
      </c>
      <c r="D8" s="10" t="s">
        <v>35</v>
      </c>
      <c r="E8" s="11">
        <v>504</v>
      </c>
      <c r="F8" s="25">
        <v>505.6</v>
      </c>
      <c r="G8" s="28">
        <f t="shared" si="0"/>
        <v>504.8</v>
      </c>
      <c r="H8" s="12">
        <f t="shared" si="1"/>
        <v>15120</v>
      </c>
      <c r="I8" s="12">
        <f t="shared" si="2"/>
        <v>15168</v>
      </c>
      <c r="J8" s="26">
        <f t="shared" si="3"/>
        <v>15144</v>
      </c>
    </row>
    <row r="9" spans="1:10">
      <c r="A9" s="7">
        <v>5</v>
      </c>
      <c r="B9" s="8" t="s">
        <v>17</v>
      </c>
      <c r="C9" s="9" t="s">
        <v>34</v>
      </c>
      <c r="D9" s="10" t="s">
        <v>35</v>
      </c>
      <c r="E9" s="11">
        <v>500</v>
      </c>
      <c r="F9" s="25">
        <v>501.6</v>
      </c>
      <c r="G9" s="28">
        <f t="shared" si="0"/>
        <v>500.8</v>
      </c>
      <c r="H9" s="12">
        <f t="shared" si="1"/>
        <v>25000</v>
      </c>
      <c r="I9" s="12">
        <f t="shared" si="2"/>
        <v>25080</v>
      </c>
      <c r="J9" s="26">
        <f t="shared" si="3"/>
        <v>25040</v>
      </c>
    </row>
    <row r="10" spans="1:10">
      <c r="A10" s="7">
        <v>6</v>
      </c>
      <c r="B10" s="8" t="s">
        <v>18</v>
      </c>
      <c r="C10" s="9" t="s">
        <v>37</v>
      </c>
      <c r="D10" s="10" t="s">
        <v>35</v>
      </c>
      <c r="E10" s="11">
        <v>1399</v>
      </c>
      <c r="F10" s="25">
        <v>1399.87</v>
      </c>
      <c r="G10" s="28">
        <f t="shared" si="0"/>
        <v>1399.4349999999999</v>
      </c>
      <c r="H10" s="12">
        <f t="shared" si="1"/>
        <v>27980</v>
      </c>
      <c r="I10" s="12">
        <f t="shared" si="2"/>
        <v>27997.399999999998</v>
      </c>
      <c r="J10" s="26">
        <f t="shared" si="3"/>
        <v>27988.699999999997</v>
      </c>
    </row>
    <row r="11" spans="1:10">
      <c r="A11" s="7">
        <v>7</v>
      </c>
      <c r="B11" s="8" t="s">
        <v>19</v>
      </c>
      <c r="C11" s="9" t="s">
        <v>38</v>
      </c>
      <c r="D11" s="10" t="s">
        <v>35</v>
      </c>
      <c r="E11" s="11">
        <v>76.2</v>
      </c>
      <c r="F11" s="25">
        <v>76.290000000000006</v>
      </c>
      <c r="G11" s="28">
        <f t="shared" si="0"/>
        <v>76.245000000000005</v>
      </c>
      <c r="H11" s="12">
        <f t="shared" si="1"/>
        <v>1143</v>
      </c>
      <c r="I11" s="12">
        <f t="shared" si="2"/>
        <v>1144.3500000000001</v>
      </c>
      <c r="J11" s="26">
        <f t="shared" si="3"/>
        <v>1143.6750000000002</v>
      </c>
    </row>
    <row r="12" spans="1:10">
      <c r="A12" s="7">
        <v>8</v>
      </c>
      <c r="B12" s="8" t="s">
        <v>20</v>
      </c>
      <c r="C12" s="9" t="s">
        <v>37</v>
      </c>
      <c r="D12" s="10" t="s">
        <v>35</v>
      </c>
      <c r="E12" s="11">
        <v>38.700000000000003</v>
      </c>
      <c r="F12" s="25">
        <v>39.200000000000003</v>
      </c>
      <c r="G12" s="28">
        <f t="shared" si="0"/>
        <v>38.950000000000003</v>
      </c>
      <c r="H12" s="12">
        <f t="shared" si="1"/>
        <v>774</v>
      </c>
      <c r="I12" s="12">
        <f t="shared" si="2"/>
        <v>784</v>
      </c>
      <c r="J12" s="26">
        <f t="shared" si="3"/>
        <v>779</v>
      </c>
    </row>
    <row r="13" spans="1:10">
      <c r="A13" s="7">
        <v>9</v>
      </c>
      <c r="B13" s="8" t="s">
        <v>21</v>
      </c>
      <c r="C13" s="9" t="s">
        <v>38</v>
      </c>
      <c r="D13" s="10" t="s">
        <v>35</v>
      </c>
      <c r="E13" s="11">
        <v>46.55</v>
      </c>
      <c r="F13" s="25">
        <v>79.400000000000006</v>
      </c>
      <c r="G13" s="28">
        <f t="shared" si="0"/>
        <v>62.975000000000001</v>
      </c>
      <c r="H13" s="12">
        <f t="shared" si="1"/>
        <v>698.25</v>
      </c>
      <c r="I13" s="12">
        <f t="shared" si="2"/>
        <v>1191</v>
      </c>
      <c r="J13" s="26">
        <f t="shared" si="3"/>
        <v>944.625</v>
      </c>
    </row>
    <row r="14" spans="1:10">
      <c r="A14" s="7">
        <v>10</v>
      </c>
      <c r="B14" s="8" t="s">
        <v>22</v>
      </c>
      <c r="C14" s="9" t="s">
        <v>37</v>
      </c>
      <c r="D14" s="10" t="s">
        <v>35</v>
      </c>
      <c r="E14" s="11">
        <v>1600</v>
      </c>
      <c r="F14" s="25">
        <v>1603.6</v>
      </c>
      <c r="G14" s="28">
        <f t="shared" si="0"/>
        <v>1601.8</v>
      </c>
      <c r="H14" s="12">
        <f t="shared" si="1"/>
        <v>32000</v>
      </c>
      <c r="I14" s="12">
        <f t="shared" si="2"/>
        <v>32072</v>
      </c>
      <c r="J14" s="26">
        <f t="shared" si="3"/>
        <v>32036</v>
      </c>
    </row>
    <row r="15" spans="1:10">
      <c r="A15" s="7">
        <v>11</v>
      </c>
      <c r="B15" s="8" t="s">
        <v>23</v>
      </c>
      <c r="C15" s="9" t="s">
        <v>34</v>
      </c>
      <c r="D15" s="10" t="s">
        <v>35</v>
      </c>
      <c r="E15" s="11">
        <v>43</v>
      </c>
      <c r="F15" s="25">
        <v>43.3</v>
      </c>
      <c r="G15" s="28">
        <f t="shared" si="0"/>
        <v>43.15</v>
      </c>
      <c r="H15" s="12">
        <f t="shared" si="1"/>
        <v>2150</v>
      </c>
      <c r="I15" s="12">
        <f t="shared" si="2"/>
        <v>2165</v>
      </c>
      <c r="J15" s="26">
        <f t="shared" si="3"/>
        <v>2157.5</v>
      </c>
    </row>
    <row r="16" spans="1:10">
      <c r="A16" s="7">
        <v>12</v>
      </c>
      <c r="B16" s="8" t="s">
        <v>24</v>
      </c>
      <c r="C16" s="9" t="s">
        <v>37</v>
      </c>
      <c r="D16" s="10" t="s">
        <v>35</v>
      </c>
      <c r="E16" s="11">
        <v>288</v>
      </c>
      <c r="F16" s="25">
        <v>299.10000000000002</v>
      </c>
      <c r="G16" s="28">
        <f t="shared" si="0"/>
        <v>293.55</v>
      </c>
      <c r="H16" s="12">
        <f t="shared" si="1"/>
        <v>5760</v>
      </c>
      <c r="I16" s="12">
        <f t="shared" si="2"/>
        <v>5982</v>
      </c>
      <c r="J16" s="26">
        <f t="shared" si="3"/>
        <v>5871</v>
      </c>
    </row>
    <row r="17" spans="1:10">
      <c r="A17" s="7">
        <v>13</v>
      </c>
      <c r="B17" s="8" t="s">
        <v>25</v>
      </c>
      <c r="C17" s="9" t="s">
        <v>37</v>
      </c>
      <c r="D17" s="10" t="s">
        <v>35</v>
      </c>
      <c r="E17" s="11">
        <v>1130</v>
      </c>
      <c r="F17" s="25">
        <v>1136.7</v>
      </c>
      <c r="G17" s="28">
        <f t="shared" si="0"/>
        <v>1133.3499999999999</v>
      </c>
      <c r="H17" s="12">
        <f t="shared" si="1"/>
        <v>22600</v>
      </c>
      <c r="I17" s="12">
        <f t="shared" si="2"/>
        <v>22734</v>
      </c>
      <c r="J17" s="26">
        <f t="shared" si="3"/>
        <v>22667</v>
      </c>
    </row>
    <row r="18" spans="1:10" ht="15" customHeight="1">
      <c r="A18" s="7">
        <v>14</v>
      </c>
      <c r="B18" s="8" t="s">
        <v>26</v>
      </c>
      <c r="C18" s="9" t="s">
        <v>39</v>
      </c>
      <c r="D18" s="10" t="s">
        <v>35</v>
      </c>
      <c r="E18" s="11">
        <v>267.8</v>
      </c>
      <c r="F18" s="25">
        <v>267.95</v>
      </c>
      <c r="G18" s="28">
        <f t="shared" si="0"/>
        <v>267.875</v>
      </c>
      <c r="H18" s="12">
        <f t="shared" si="1"/>
        <v>535.6</v>
      </c>
      <c r="I18" s="12">
        <f t="shared" si="2"/>
        <v>535.9</v>
      </c>
      <c r="J18" s="26">
        <f t="shared" si="3"/>
        <v>535.75</v>
      </c>
    </row>
    <row r="19" spans="1:10">
      <c r="A19" s="7">
        <v>15</v>
      </c>
      <c r="B19" s="8" t="s">
        <v>27</v>
      </c>
      <c r="C19" s="9" t="s">
        <v>36</v>
      </c>
      <c r="D19" s="10" t="s">
        <v>35</v>
      </c>
      <c r="E19" s="11">
        <v>31.1</v>
      </c>
      <c r="F19" s="25">
        <v>33.200000000000003</v>
      </c>
      <c r="G19" s="28">
        <f t="shared" si="0"/>
        <v>32.150000000000006</v>
      </c>
      <c r="H19" s="12">
        <f t="shared" si="1"/>
        <v>933</v>
      </c>
      <c r="I19" s="12">
        <f t="shared" si="2"/>
        <v>996.00000000000011</v>
      </c>
      <c r="J19" s="26">
        <f t="shared" si="3"/>
        <v>964.50000000000023</v>
      </c>
    </row>
    <row r="20" spans="1:10">
      <c r="A20" s="7">
        <v>16</v>
      </c>
      <c r="B20" s="8" t="s">
        <v>28</v>
      </c>
      <c r="C20" s="9" t="s">
        <v>37</v>
      </c>
      <c r="D20" s="10" t="s">
        <v>40</v>
      </c>
      <c r="E20" s="11">
        <v>19</v>
      </c>
      <c r="F20" s="25">
        <v>21.5</v>
      </c>
      <c r="G20" s="28">
        <f t="shared" si="0"/>
        <v>20.25</v>
      </c>
      <c r="H20" s="12">
        <f t="shared" si="1"/>
        <v>380</v>
      </c>
      <c r="I20" s="12">
        <f t="shared" si="2"/>
        <v>430</v>
      </c>
      <c r="J20" s="26">
        <f t="shared" si="3"/>
        <v>405</v>
      </c>
    </row>
    <row r="21" spans="1:10">
      <c r="A21" s="7">
        <v>17</v>
      </c>
      <c r="B21" s="8" t="s">
        <v>29</v>
      </c>
      <c r="C21" s="9" t="s">
        <v>41</v>
      </c>
      <c r="D21" s="10" t="s">
        <v>35</v>
      </c>
      <c r="E21" s="11">
        <v>264.64999999999998</v>
      </c>
      <c r="F21" s="25">
        <v>266.5</v>
      </c>
      <c r="G21" s="28">
        <f t="shared" si="0"/>
        <v>265.57499999999999</v>
      </c>
      <c r="H21" s="12">
        <f t="shared" si="1"/>
        <v>1323.25</v>
      </c>
      <c r="I21" s="12">
        <f t="shared" si="2"/>
        <v>1332.5</v>
      </c>
      <c r="J21" s="26">
        <f t="shared" si="3"/>
        <v>1327.875</v>
      </c>
    </row>
    <row r="22" spans="1:10">
      <c r="A22" s="7">
        <v>18</v>
      </c>
      <c r="B22" s="8" t="s">
        <v>30</v>
      </c>
      <c r="C22" s="9" t="s">
        <v>39</v>
      </c>
      <c r="D22" s="10" t="s">
        <v>35</v>
      </c>
      <c r="E22" s="11">
        <v>69.349999999999994</v>
      </c>
      <c r="F22" s="25">
        <v>69.900000000000006</v>
      </c>
      <c r="G22" s="28">
        <f t="shared" si="0"/>
        <v>69.625</v>
      </c>
      <c r="H22" s="12">
        <f t="shared" si="1"/>
        <v>138.69999999999999</v>
      </c>
      <c r="I22" s="12">
        <f t="shared" si="2"/>
        <v>139.80000000000001</v>
      </c>
      <c r="J22" s="26">
        <f t="shared" si="3"/>
        <v>139.25</v>
      </c>
    </row>
    <row r="23" spans="1:10">
      <c r="A23" s="7">
        <v>19</v>
      </c>
      <c r="B23" s="8" t="s">
        <v>31</v>
      </c>
      <c r="C23" s="9" t="s">
        <v>39</v>
      </c>
      <c r="D23" s="10" t="s">
        <v>35</v>
      </c>
      <c r="E23" s="11">
        <v>22</v>
      </c>
      <c r="F23" s="25">
        <v>24.7</v>
      </c>
      <c r="G23" s="28">
        <f t="shared" si="0"/>
        <v>23.35</v>
      </c>
      <c r="H23" s="12">
        <f t="shared" si="1"/>
        <v>44</v>
      </c>
      <c r="I23" s="12">
        <f t="shared" si="2"/>
        <v>49.4</v>
      </c>
      <c r="J23" s="26">
        <f t="shared" si="3"/>
        <v>46.7</v>
      </c>
    </row>
    <row r="24" spans="1:10">
      <c r="A24" s="7">
        <v>20</v>
      </c>
      <c r="B24" s="8" t="s">
        <v>32</v>
      </c>
      <c r="C24" s="9" t="s">
        <v>42</v>
      </c>
      <c r="D24" s="10" t="s">
        <v>35</v>
      </c>
      <c r="E24" s="11">
        <v>102.25</v>
      </c>
      <c r="F24" s="25">
        <v>102.3</v>
      </c>
      <c r="G24" s="28">
        <f t="shared" si="0"/>
        <v>102.27500000000001</v>
      </c>
      <c r="H24" s="12">
        <f t="shared" si="1"/>
        <v>102.25</v>
      </c>
      <c r="I24" s="12">
        <f t="shared" si="2"/>
        <v>102.3</v>
      </c>
      <c r="J24" s="26">
        <f t="shared" si="3"/>
        <v>102.27500000000001</v>
      </c>
    </row>
    <row r="25" spans="1:10">
      <c r="A25" s="7">
        <v>21</v>
      </c>
      <c r="B25" s="8" t="s">
        <v>33</v>
      </c>
      <c r="C25" s="9" t="s">
        <v>39</v>
      </c>
      <c r="D25" s="10" t="s">
        <v>35</v>
      </c>
      <c r="E25" s="11">
        <v>120</v>
      </c>
      <c r="F25" s="25">
        <v>120.04</v>
      </c>
      <c r="G25" s="28">
        <f t="shared" si="0"/>
        <v>120.02000000000001</v>
      </c>
      <c r="H25" s="12">
        <f t="shared" si="1"/>
        <v>240</v>
      </c>
      <c r="I25" s="12">
        <f t="shared" si="2"/>
        <v>240.08</v>
      </c>
      <c r="J25" s="26">
        <f t="shared" si="3"/>
        <v>240.04000000000002</v>
      </c>
    </row>
    <row r="26" spans="1:10" ht="15" customHeight="1">
      <c r="A26" s="3" t="s">
        <v>6</v>
      </c>
      <c r="B26" s="4"/>
      <c r="C26" s="4"/>
      <c r="D26" s="4"/>
      <c r="E26" s="5" t="s">
        <v>12</v>
      </c>
      <c r="F26" s="5"/>
      <c r="G26" s="29"/>
      <c r="H26" s="5">
        <f>SUM(H5:H25)</f>
        <v>168582.05000000002</v>
      </c>
      <c r="I26" s="5">
        <f t="shared" ref="I26:J26" si="4">SUM(I5:I25)</f>
        <v>170437.22999999995</v>
      </c>
      <c r="J26" s="5">
        <f>SUM(J5:J25)</f>
        <v>169509.64</v>
      </c>
    </row>
  </sheetData>
  <mergeCells count="10">
    <mergeCell ref="A1:J1"/>
    <mergeCell ref="A2:J2"/>
    <mergeCell ref="A3:A4"/>
    <mergeCell ref="B3:B4"/>
    <mergeCell ref="E3:F3"/>
    <mergeCell ref="J3:J4"/>
    <mergeCell ref="D3:D4"/>
    <mergeCell ref="C3:C4"/>
    <mergeCell ref="H3:I3"/>
    <mergeCell ref="G3:G4"/>
  </mergeCells>
  <pageMargins left="0.7" right="0.7" top="0.75" bottom="0.75" header="0.3" footer="0.3"/>
  <pageSetup paperSize="9" orientation="portrait" horizontalDpi="180" verticalDpi="180" r:id="rId1"/>
  <ignoredErrors>
    <ignoredError sqref="C5:C17 C18:C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2023-08-31T11:32:42Z</dcterms:modified>
</cp:coreProperties>
</file>