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" i="1"/>
  <c r="G6"/>
  <c r="J6" s="1"/>
  <c r="F7"/>
  <c r="I7" s="1"/>
  <c r="F6"/>
  <c r="E7"/>
  <c r="H7" s="1"/>
  <c r="E6"/>
  <c r="H6" s="1"/>
  <c r="J7"/>
  <c r="J5"/>
  <c r="I6"/>
  <c r="I5"/>
  <c r="H5"/>
  <c r="H8" s="1"/>
  <c r="K7" l="1"/>
  <c r="I8"/>
  <c r="K6"/>
  <c r="J8"/>
  <c r="K5"/>
  <c r="K8" s="1"/>
</calcChain>
</file>

<file path=xl/sharedStrings.xml><?xml version="1.0" encoding="utf-8"?>
<sst xmlns="http://schemas.openxmlformats.org/spreadsheetml/2006/main" count="23" uniqueCount="18">
  <si>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</si>
  <si>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</si>
  <si>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</si>
  <si>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</si>
  <si>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</si>
  <si>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</si>
  <si>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</si>
  <si>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</si>
  <si>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</si>
  <si>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</si>
  <si>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</si>
  <si>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</si>
  <si>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</si>
  <si>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</si>
  <si>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набор</t>
  </si>
  <si>
    <t>Набор тест-полосок на 5 видов наркотиков МУЛЬТИТЕСТ  (морфин,марихуана, кокаин, метамфетамин, амфетамин)</t>
  </si>
  <si>
    <t>Набор для выявления антигена вируса гепатита B "ИХА-HBsAg" №25</t>
  </si>
  <si>
    <t>Набор для выявления антигена вируса гепатита С "ИХА-анти-ВГС-ФАКТОР" №25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</si>
</sst>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L1" sqref="L1:L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>
      <c r="A3" s="16" t="s">
        <v>3</v>
      </c>
      <c r="B3" s="17" t="s">
        <v>2</v>
      </c>
      <c r="C3" s="22" t="s">
        <v>9</v>
      </c>
      <c r="D3" s="20" t="s">
        <v>10</v>
      </c>
      <c r="E3" s="18" t="s">
        <v>11</v>
      </c>
      <c r="F3" s="18"/>
      <c r="G3" s="18"/>
      <c r="H3" s="24" t="s">
        <v>12</v>
      </c>
      <c r="I3" s="25"/>
      <c r="J3" s="26"/>
      <c r="K3" s="19" t="s">
        <v>8</v>
      </c>
    </row>
    <row r="4" spans="1:11" ht="57">
      <c r="A4" s="16"/>
      <c r="B4" s="17"/>
      <c r="C4" s="23"/>
      <c r="D4" s="21"/>
      <c r="E4" s="9" t="s">
        <v>4</v>
      </c>
      <c r="F4" s="9" t="s">
        <v>6</v>
      </c>
      <c r="G4" s="9" t="s">
        <v>5</v>
      </c>
      <c r="H4" s="3" t="s">
        <v>4</v>
      </c>
      <c r="I4" s="3" t="s">
        <v>6</v>
      </c>
      <c r="J4" s="3" t="s">
        <v>5</v>
      </c>
      <c r="K4" s="19"/>
    </row>
    <row r="5" spans="1:11" ht="29.25">
      <c r="A5" s="13">
        <v>1</v>
      </c>
      <c r="B5" s="4" t="s">
        <v>15</v>
      </c>
      <c r="C5" s="4">
        <v>500</v>
      </c>
      <c r="D5" s="4" t="s">
        <v>14</v>
      </c>
      <c r="E5" s="2">
        <v>408.38</v>
      </c>
      <c r="F5" s="2">
        <v>436.97</v>
      </c>
      <c r="G5" s="2">
        <v>453.3</v>
      </c>
      <c r="H5" s="7">
        <f>C5*E5</f>
        <v>204190</v>
      </c>
      <c r="I5" s="7">
        <f>F5*C5</f>
        <v>218485</v>
      </c>
      <c r="J5" s="7">
        <f>G5*C5</f>
        <v>226650</v>
      </c>
      <c r="K5" s="10">
        <f>(H5+I5+J5)/3</f>
        <v>216441.66666666666</v>
      </c>
    </row>
    <row r="6" spans="1:11" ht="29.25">
      <c r="A6" s="13">
        <v>2</v>
      </c>
      <c r="B6" s="4" t="s">
        <v>16</v>
      </c>
      <c r="C6" s="4">
        <v>50</v>
      </c>
      <c r="D6" s="4" t="s">
        <v>14</v>
      </c>
      <c r="E6" s="2">
        <f>81.68*25</f>
        <v>2042.0000000000002</v>
      </c>
      <c r="F6" s="2">
        <f>87.4*25</f>
        <v>2185</v>
      </c>
      <c r="G6" s="2">
        <f>90.66*25</f>
        <v>2266.5</v>
      </c>
      <c r="H6" s="7">
        <f t="shared" ref="H6:H7" si="0">C6*E6</f>
        <v>102100.00000000001</v>
      </c>
      <c r="I6" s="7">
        <f t="shared" ref="I6:I7" si="1">F6*C6</f>
        <v>109250</v>
      </c>
      <c r="J6" s="7">
        <f t="shared" ref="J6:J7" si="2">G6*C6</f>
        <v>113325</v>
      </c>
      <c r="K6" s="10">
        <f t="shared" ref="K6:K7" si="3">(H6+I6+J6)/3</f>
        <v>108225</v>
      </c>
    </row>
    <row r="7" spans="1:11" ht="29.25">
      <c r="A7" s="13">
        <v>3</v>
      </c>
      <c r="B7" s="4" t="s">
        <v>17</v>
      </c>
      <c r="C7" s="4">
        <v>50</v>
      </c>
      <c r="D7" s="4" t="s">
        <v>14</v>
      </c>
      <c r="E7" s="2">
        <f>122.52*25</f>
        <v>3063</v>
      </c>
      <c r="F7" s="2">
        <f>131.1*25</f>
        <v>3277.5</v>
      </c>
      <c r="G7" s="2">
        <f>136*25</f>
        <v>3400</v>
      </c>
      <c r="H7" s="7">
        <f t="shared" si="0"/>
        <v>153150</v>
      </c>
      <c r="I7" s="7">
        <f t="shared" si="1"/>
        <v>163875</v>
      </c>
      <c r="J7" s="7">
        <f t="shared" si="2"/>
        <v>170000</v>
      </c>
      <c r="K7" s="10">
        <f t="shared" si="3"/>
        <v>162341.66666666666</v>
      </c>
    </row>
    <row r="8" spans="1:11" ht="15" customHeight="1">
      <c r="A8" s="5" t="s">
        <v>7</v>
      </c>
      <c r="B8" s="6"/>
      <c r="C8" s="6"/>
      <c r="D8" s="6"/>
      <c r="E8" s="8" t="s">
        <v>13</v>
      </c>
      <c r="F8" s="8"/>
      <c r="G8" s="8"/>
      <c r="H8" s="8">
        <f>SUM(H5:H7)</f>
        <v>459440</v>
      </c>
      <c r="I8" s="8">
        <f t="shared" ref="I8:J8" si="4">SUM(I5:I7)</f>
        <v>491610</v>
      </c>
      <c r="J8" s="8">
        <f t="shared" si="4"/>
        <v>509975</v>
      </c>
      <c r="K8" s="11">
        <f>SUM(K5:K7)</f>
        <v>487008.33333333326</v>
      </c>
    </row>
    <row r="11" spans="1:11">
      <c r="G11" s="12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2023-01-19T11:57:09Z</dcterms:modified>
</cp:coreProperties>
</file>